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35" yWindow="285" windowWidth="28755" windowHeight="12600" tabRatio="648" activeTab="2"/>
  </bookViews>
  <sheets>
    <sheet name="(a)              2-3_af_4-5 (1)" sheetId="1" r:id="rId1"/>
    <sheet name="(b)              2-3_af_4-5 (2)" sheetId="4" r:id="rId2"/>
    <sheet name="(c)                  Trixie (1)" sheetId="5" r:id="rId3"/>
    <sheet name="(d)                  Trixie (2)" sheetId="7" r:id="rId4"/>
    <sheet name="(e)                      4_af_5" sheetId="6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J31" i="7"/>
  <c r="H27"/>
  <c r="G27"/>
  <c r="H26"/>
  <c r="I26" s="1"/>
  <c r="J26" s="1"/>
  <c r="F26"/>
  <c r="I25"/>
  <c r="J25" s="1"/>
  <c r="G25"/>
  <c r="F25"/>
  <c r="J12"/>
  <c r="H8"/>
  <c r="G8"/>
  <c r="H7"/>
  <c r="F7"/>
  <c r="G6"/>
  <c r="F6"/>
  <c r="I6" s="1"/>
  <c r="J6" s="1"/>
  <c r="D10" i="6"/>
  <c r="G9"/>
  <c r="F9"/>
  <c r="F10"/>
  <c r="E9"/>
  <c r="C9"/>
  <c r="D8"/>
  <c r="D7"/>
  <c r="E10"/>
  <c r="G8"/>
  <c r="G7"/>
  <c r="F6"/>
  <c r="E6"/>
  <c r="I14"/>
  <c r="G10"/>
  <c r="F8"/>
  <c r="C8"/>
  <c r="E7"/>
  <c r="C7"/>
  <c r="D6"/>
  <c r="C6"/>
  <c r="H27" i="5"/>
  <c r="H26"/>
  <c r="G27"/>
  <c r="G25"/>
  <c r="F26"/>
  <c r="F25"/>
  <c r="J31"/>
  <c r="J12"/>
  <c r="G8"/>
  <c r="H7"/>
  <c r="F7"/>
  <c r="H8"/>
  <c r="G6"/>
  <c r="F6"/>
  <c r="I7" i="7" l="1"/>
  <c r="J7" s="1"/>
  <c r="J10" s="1"/>
  <c r="J14" s="1"/>
  <c r="I8"/>
  <c r="J8" s="1"/>
  <c r="I27"/>
  <c r="J27" s="1"/>
  <c r="J29" s="1"/>
  <c r="J33" s="1"/>
  <c r="I27" i="5"/>
  <c r="J27" s="1"/>
  <c r="H9" i="6"/>
  <c r="I9" s="1"/>
  <c r="H10"/>
  <c r="I10" s="1"/>
  <c r="H7"/>
  <c r="I7" s="1"/>
  <c r="H6"/>
  <c r="I6" s="1"/>
  <c r="H8"/>
  <c r="I8" s="1"/>
  <c r="I25" i="5"/>
  <c r="J25" s="1"/>
  <c r="I26"/>
  <c r="J26" s="1"/>
  <c r="I8"/>
  <c r="J8" s="1"/>
  <c r="I7"/>
  <c r="J7" s="1"/>
  <c r="I6"/>
  <c r="J6" s="1"/>
  <c r="H39" i="4"/>
  <c r="U37"/>
  <c r="F35"/>
  <c r="E35"/>
  <c r="F34"/>
  <c r="D34"/>
  <c r="S33"/>
  <c r="R33"/>
  <c r="Q33"/>
  <c r="E33"/>
  <c r="D33"/>
  <c r="S32"/>
  <c r="R32"/>
  <c r="P32"/>
  <c r="F32"/>
  <c r="C32"/>
  <c r="S31"/>
  <c r="Q31"/>
  <c r="P31"/>
  <c r="E31"/>
  <c r="C31"/>
  <c r="R30"/>
  <c r="Q30"/>
  <c r="P30"/>
  <c r="D30"/>
  <c r="C30"/>
  <c r="U19"/>
  <c r="I19"/>
  <c r="S15"/>
  <c r="R15"/>
  <c r="Q15"/>
  <c r="G15"/>
  <c r="F15"/>
  <c r="R14"/>
  <c r="Q14"/>
  <c r="P14"/>
  <c r="G14"/>
  <c r="E14"/>
  <c r="S13"/>
  <c r="Q13"/>
  <c r="P13"/>
  <c r="F13"/>
  <c r="E13"/>
  <c r="S12"/>
  <c r="R12"/>
  <c r="P12"/>
  <c r="G12"/>
  <c r="D12"/>
  <c r="S11"/>
  <c r="Q11"/>
  <c r="O11"/>
  <c r="F11"/>
  <c r="D11"/>
  <c r="S10"/>
  <c r="R10"/>
  <c r="O10"/>
  <c r="E10"/>
  <c r="D10"/>
  <c r="R9"/>
  <c r="Q9"/>
  <c r="O9"/>
  <c r="G9"/>
  <c r="C9"/>
  <c r="S8"/>
  <c r="P8"/>
  <c r="O8"/>
  <c r="F8"/>
  <c r="C8"/>
  <c r="R7"/>
  <c r="P7"/>
  <c r="O7"/>
  <c r="E7"/>
  <c r="C7"/>
  <c r="Q6"/>
  <c r="P6"/>
  <c r="O6"/>
  <c r="D6"/>
  <c r="C6"/>
  <c r="S33" i="1"/>
  <c r="S31"/>
  <c r="S32"/>
  <c r="R33"/>
  <c r="R32"/>
  <c r="R30"/>
  <c r="Q33"/>
  <c r="Q31"/>
  <c r="Q30"/>
  <c r="P32"/>
  <c r="P31"/>
  <c r="P30"/>
  <c r="S11"/>
  <c r="O11"/>
  <c r="Q15"/>
  <c r="R9"/>
  <c r="O10"/>
  <c r="P14"/>
  <c r="P13"/>
  <c r="P12"/>
  <c r="P8"/>
  <c r="P7"/>
  <c r="Q14"/>
  <c r="Q13"/>
  <c r="Q11"/>
  <c r="Q9"/>
  <c r="R14"/>
  <c r="R12"/>
  <c r="R10"/>
  <c r="R7"/>
  <c r="S13"/>
  <c r="S12"/>
  <c r="S10"/>
  <c r="S8"/>
  <c r="S15"/>
  <c r="R15"/>
  <c r="Q6"/>
  <c r="P6"/>
  <c r="O9"/>
  <c r="O8"/>
  <c r="O7"/>
  <c r="O6"/>
  <c r="U37"/>
  <c r="U19"/>
  <c r="C30"/>
  <c r="C31"/>
  <c r="C32"/>
  <c r="D30"/>
  <c r="D33"/>
  <c r="D34"/>
  <c r="E31"/>
  <c r="E33"/>
  <c r="E35"/>
  <c r="F32"/>
  <c r="F34"/>
  <c r="F35"/>
  <c r="H39"/>
  <c r="I19"/>
  <c r="G15"/>
  <c r="G14"/>
  <c r="G12"/>
  <c r="G9"/>
  <c r="F15"/>
  <c r="H15" s="1"/>
  <c r="F13"/>
  <c r="F11"/>
  <c r="F8"/>
  <c r="C9"/>
  <c r="C8"/>
  <c r="C7"/>
  <c r="C6"/>
  <c r="D12"/>
  <c r="D11"/>
  <c r="D10"/>
  <c r="D6"/>
  <c r="E14"/>
  <c r="E13"/>
  <c r="E10"/>
  <c r="E7"/>
  <c r="Y12" i="4"/>
  <c r="Y10"/>
  <c r="Y13"/>
  <c r="Y14"/>
  <c r="Y11"/>
  <c r="Y7"/>
  <c r="Y17"/>
  <c r="Y9"/>
  <c r="Y6"/>
  <c r="Y8"/>
  <c r="Y19"/>
  <c r="Y15"/>
  <c r="Y21"/>
  <c r="J29" i="5" l="1"/>
  <c r="J33" s="1"/>
  <c r="T15" i="4"/>
  <c r="U15" s="1"/>
  <c r="T9"/>
  <c r="U9" s="1"/>
  <c r="I12" i="6"/>
  <c r="I16" s="1"/>
  <c r="J10" i="5"/>
  <c r="J14" s="1"/>
  <c r="T30" i="4"/>
  <c r="U30" s="1"/>
  <c r="T32"/>
  <c r="U32" s="1"/>
  <c r="G30"/>
  <c r="H30" s="1"/>
  <c r="T31" i="1"/>
  <c r="U31" s="1"/>
  <c r="T9"/>
  <c r="T12" i="4"/>
  <c r="U12" s="1"/>
  <c r="T8"/>
  <c r="U8" s="1"/>
  <c r="T13"/>
  <c r="U13" s="1"/>
  <c r="G34"/>
  <c r="H34" s="1"/>
  <c r="T14"/>
  <c r="U14" s="1"/>
  <c r="T7"/>
  <c r="U7" s="1"/>
  <c r="T10"/>
  <c r="U10" s="1"/>
  <c r="T11"/>
  <c r="U11" s="1"/>
  <c r="T6"/>
  <c r="U6" s="1"/>
  <c r="G33"/>
  <c r="H33" s="1"/>
  <c r="T31"/>
  <c r="U31" s="1"/>
  <c r="T33"/>
  <c r="U33" s="1"/>
  <c r="H8" i="1"/>
  <c r="I8" s="1"/>
  <c r="G32" i="4"/>
  <c r="H32" s="1"/>
  <c r="G31"/>
  <c r="H31" s="1"/>
  <c r="G35"/>
  <c r="H35" s="1"/>
  <c r="T32" i="1"/>
  <c r="U32" s="1"/>
  <c r="H14" i="4"/>
  <c r="I14" s="1"/>
  <c r="H6"/>
  <c r="I6" s="1"/>
  <c r="H9"/>
  <c r="I9" s="1"/>
  <c r="H12"/>
  <c r="I12" s="1"/>
  <c r="H15"/>
  <c r="I15" s="1"/>
  <c r="H11"/>
  <c r="I11" s="1"/>
  <c r="H8"/>
  <c r="I8" s="1"/>
  <c r="H13"/>
  <c r="I13" s="1"/>
  <c r="H7"/>
  <c r="I7" s="1"/>
  <c r="H10"/>
  <c r="I10" s="1"/>
  <c r="H13" i="1"/>
  <c r="I13" s="1"/>
  <c r="T33"/>
  <c r="U33" s="1"/>
  <c r="T30"/>
  <c r="U30" s="1"/>
  <c r="T6"/>
  <c r="U6" s="1"/>
  <c r="T8"/>
  <c r="U8" s="1"/>
  <c r="G31"/>
  <c r="H31" s="1"/>
  <c r="G30"/>
  <c r="H30" s="1"/>
  <c r="H14"/>
  <c r="I14" s="1"/>
  <c r="T13"/>
  <c r="U13" s="1"/>
  <c r="T12"/>
  <c r="U12" s="1"/>
  <c r="T7"/>
  <c r="U7" s="1"/>
  <c r="T10"/>
  <c r="U10" s="1"/>
  <c r="U9"/>
  <c r="T14"/>
  <c r="U14" s="1"/>
  <c r="T15"/>
  <c r="U15" s="1"/>
  <c r="T11"/>
  <c r="U11" s="1"/>
  <c r="G32"/>
  <c r="H32" s="1"/>
  <c r="G35"/>
  <c r="H35" s="1"/>
  <c r="G34"/>
  <c r="H34" s="1"/>
  <c r="G33"/>
  <c r="H33" s="1"/>
  <c r="H7"/>
  <c r="I7" s="1"/>
  <c r="H12"/>
  <c r="I12" s="1"/>
  <c r="H9"/>
  <c r="I9" s="1"/>
  <c r="H11"/>
  <c r="I11" s="1"/>
  <c r="H6"/>
  <c r="I6" s="1"/>
  <c r="H10"/>
  <c r="I10" s="1"/>
  <c r="I15"/>
  <c r="U17" i="4" l="1"/>
  <c r="U21" s="1"/>
  <c r="H37"/>
  <c r="H41" s="1"/>
  <c r="U35"/>
  <c r="U39" s="1"/>
  <c r="I17"/>
  <c r="I21" s="1"/>
  <c r="U35" i="1"/>
  <c r="U39" s="1"/>
  <c r="U17"/>
  <c r="U21" s="1"/>
  <c r="H37"/>
  <c r="H41" s="1"/>
  <c r="I17"/>
  <c r="I21" s="1"/>
</calcChain>
</file>

<file path=xl/sharedStrings.xml><?xml version="1.0" encoding="utf-8"?>
<sst xmlns="http://schemas.openxmlformats.org/spreadsheetml/2006/main" count="194" uniqueCount="23">
  <si>
    <t>Kamp1</t>
  </si>
  <si>
    <t>Kamp2</t>
  </si>
  <si>
    <t>Kamp3</t>
  </si>
  <si>
    <t>Kamp4</t>
  </si>
  <si>
    <t>Kamp5</t>
  </si>
  <si>
    <t>Indsats</t>
  </si>
  <si>
    <t>Lige på</t>
  </si>
  <si>
    <t>System</t>
  </si>
  <si>
    <t>Odds 2 af 5</t>
  </si>
  <si>
    <t>I alt</t>
  </si>
  <si>
    <r>
      <rPr>
        <sz val="10"/>
        <color theme="4" tint="0.59999389629810485"/>
        <rFont val="Arial"/>
        <family val="2"/>
      </rPr>
      <t xml:space="preserve">1 eller 0 </t>
    </r>
    <r>
      <rPr>
        <sz val="10"/>
        <color theme="4" tint="0.59999389629810485"/>
        <rFont val="Wingdings"/>
        <charset val="2"/>
      </rPr>
      <t>à</t>
    </r>
  </si>
  <si>
    <r>
      <rPr>
        <sz val="10"/>
        <color theme="4" tint="0.59999389629810485"/>
        <rFont val="Wingdings"/>
        <charset val="2"/>
      </rPr>
      <t>ß</t>
    </r>
    <r>
      <rPr>
        <sz val="10"/>
        <color theme="4" tint="0.59999389629810485"/>
        <rFont val="Arial"/>
        <family val="2"/>
      </rPr>
      <t xml:space="preserve"> Lige på</t>
    </r>
  </si>
  <si>
    <r>
      <rPr>
        <sz val="10"/>
        <color theme="4" tint="0.59999389629810485"/>
        <rFont val="Wingdings"/>
        <charset val="2"/>
      </rPr>
      <t>ß</t>
    </r>
    <r>
      <rPr>
        <sz val="10"/>
        <color theme="4" tint="0.59999389629810485"/>
        <rFont val="Arial"/>
        <family val="2"/>
      </rPr>
      <t xml:space="preserve"> System</t>
    </r>
  </si>
  <si>
    <t>Odds</t>
  </si>
  <si>
    <t>Odds 2 af 4</t>
  </si>
  <si>
    <t>Odds 3 af 5</t>
  </si>
  <si>
    <t>Odds 3 af 4</t>
  </si>
  <si>
    <t>= kampen går hjem</t>
  </si>
  <si>
    <t xml:space="preserve"> = kampen er forkert</t>
  </si>
  <si>
    <t>Skriv KUN i de</t>
  </si>
  <si>
    <t>lyseblå felter</t>
  </si>
  <si>
    <t>Odds 2 af 3</t>
  </si>
  <si>
    <t>Odds 4 af 5</t>
  </si>
</sst>
</file>

<file path=xl/styles.xml><?xml version="1.0" encoding="utf-8"?>
<styleSheet xmlns="http://schemas.openxmlformats.org/spreadsheetml/2006/main">
  <fonts count="11">
    <font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sz val="10"/>
      <color theme="9" tint="0.59999389629810485"/>
      <name val="Arial"/>
      <family val="2"/>
    </font>
    <font>
      <sz val="10"/>
      <color theme="4" tint="0.59999389629810485"/>
      <name val="Arial"/>
      <family val="2"/>
    </font>
    <font>
      <sz val="10"/>
      <color theme="3" tint="-0.249977111117893"/>
      <name val="Arial"/>
      <family val="2"/>
    </font>
    <font>
      <b/>
      <i/>
      <sz val="10"/>
      <color theme="4" tint="0.59999389629810485"/>
      <name val="Arial"/>
      <family val="2"/>
    </font>
    <font>
      <sz val="10"/>
      <color theme="4" tint="0.59999389629810485"/>
      <name val="Wingdings"/>
      <charset val="2"/>
    </font>
    <font>
      <b/>
      <sz val="10"/>
      <color theme="4" tint="0.59999389629810485"/>
      <name val="Arial"/>
      <family val="2"/>
    </font>
    <font>
      <b/>
      <sz val="16"/>
      <color theme="4" tint="0.59999389629810485"/>
      <name val="Arial"/>
      <family val="2"/>
    </font>
    <font>
      <b/>
      <sz val="8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2" applyNumberFormat="0" applyFill="0" applyAlignment="0" applyProtection="0"/>
  </cellStyleXfs>
  <cellXfs count="4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4" borderId="0" xfId="0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5" xfId="0" applyFont="1" applyFill="1" applyBorder="1"/>
    <xf numFmtId="0" fontId="4" fillId="4" borderId="9" xfId="0" applyFont="1" applyFill="1" applyBorder="1"/>
    <xf numFmtId="0" fontId="6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0" xfId="0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4" borderId="0" xfId="0" applyNumberFormat="1" applyFont="1" applyFill="1" applyBorder="1"/>
    <xf numFmtId="3" fontId="8" fillId="4" borderId="12" xfId="2" applyNumberFormat="1" applyFont="1" applyFill="1" applyBorder="1"/>
    <xf numFmtId="3" fontId="4" fillId="4" borderId="0" xfId="0" applyNumberFormat="1" applyFont="1" applyFill="1" applyBorder="1"/>
    <xf numFmtId="3" fontId="8" fillId="4" borderId="0" xfId="0" applyNumberFormat="1" applyFont="1" applyFill="1" applyBorder="1"/>
    <xf numFmtId="0" fontId="4" fillId="4" borderId="0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1" fontId="4" fillId="5" borderId="11" xfId="1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4" xfId="0" quotePrefix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quotePrefix="1" applyFill="1" applyBorder="1"/>
    <xf numFmtId="0" fontId="0" fillId="3" borderId="8" xfId="0" applyFill="1" applyBorder="1"/>
    <xf numFmtId="2" fontId="5" fillId="3" borderId="11" xfId="1" applyNumberFormat="1" applyFont="1" applyFill="1" applyBorder="1" applyAlignment="1" applyProtection="1">
      <alignment horizontal="center"/>
      <protection locked="0"/>
    </xf>
    <xf numFmtId="1" fontId="4" fillId="3" borderId="11" xfId="1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0" fillId="0" borderId="0" xfId="0" applyBorder="1" applyProtection="1">
      <protection locked="0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2" fontId="9" fillId="5" borderId="7" xfId="0" applyNumberFormat="1" applyFont="1" applyFill="1" applyBorder="1" applyAlignment="1">
      <alignment horizontal="center" vertical="center"/>
    </xf>
    <xf numFmtId="2" fontId="9" fillId="5" borderId="8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3">
    <cellStyle name="Input" xfId="1" builtinId="20"/>
    <cellStyle name="Normal" xfId="0" builtinId="0"/>
    <cellStyle name="Total" xfId="2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ST/BST%20Utilities%20xml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T"/>
      <sheetName val="Menu"/>
      <sheetName val="Formel"/>
      <sheetName val="BST Utilities xml"/>
    </sheetNames>
    <definedNames>
      <definedName name="BST_FormelTeks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3"/>
  <sheetViews>
    <sheetView showGridLines="0" workbookViewId="0">
      <selection activeCell="P28" sqref="P28"/>
    </sheetView>
  </sheetViews>
  <sheetFormatPr defaultRowHeight="12.75"/>
  <cols>
    <col min="1" max="1" width="9.140625" style="1"/>
    <col min="2" max="2" width="10.85546875" style="1" bestFit="1" customWidth="1"/>
    <col min="3" max="6" width="9.140625" style="1"/>
    <col min="7" max="7" width="10.140625" style="1" bestFit="1" customWidth="1"/>
    <col min="8" max="8" width="9.85546875" style="1" bestFit="1" customWidth="1"/>
    <col min="9" max="19" width="9.140625" style="1"/>
    <col min="20" max="20" width="7.5703125" style="1" bestFit="1" customWidth="1"/>
    <col min="21" max="21" width="9.85546875" style="1" bestFit="1" customWidth="1"/>
    <col min="22" max="16384" width="9.140625" style="1"/>
  </cols>
  <sheetData>
    <row r="1" spans="1:23" ht="13.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>
      <c r="A2" s="3"/>
      <c r="B2" s="4"/>
      <c r="C2" s="5"/>
      <c r="D2" s="5"/>
      <c r="E2" s="5"/>
      <c r="F2" s="5"/>
      <c r="G2" s="5"/>
      <c r="H2" s="5"/>
      <c r="I2" s="5"/>
      <c r="J2" s="6"/>
      <c r="K2" s="3"/>
      <c r="M2" s="3"/>
      <c r="N2" s="4"/>
      <c r="O2" s="5"/>
      <c r="P2" s="5"/>
      <c r="Q2" s="5"/>
      <c r="R2" s="5"/>
      <c r="S2" s="5"/>
      <c r="T2" s="5"/>
      <c r="U2" s="5"/>
      <c r="V2" s="6"/>
      <c r="W2" s="3"/>
    </row>
    <row r="3" spans="1:23">
      <c r="A3" s="3"/>
      <c r="B3" s="7"/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9"/>
      <c r="J3" s="10"/>
      <c r="K3" s="3"/>
      <c r="M3" s="3"/>
      <c r="N3" s="7"/>
      <c r="O3" s="8" t="s">
        <v>0</v>
      </c>
      <c r="P3" s="8" t="s">
        <v>1</v>
      </c>
      <c r="Q3" s="8" t="s">
        <v>2</v>
      </c>
      <c r="R3" s="8" t="s">
        <v>3</v>
      </c>
      <c r="S3" s="8" t="s">
        <v>4</v>
      </c>
      <c r="T3" s="8" t="s">
        <v>5</v>
      </c>
      <c r="U3" s="9"/>
      <c r="V3" s="10"/>
      <c r="W3" s="3"/>
    </row>
    <row r="4" spans="1:23">
      <c r="A4" s="3"/>
      <c r="B4" s="22" t="s">
        <v>13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21" t="s">
        <v>12</v>
      </c>
      <c r="J4" s="10"/>
      <c r="K4" s="3"/>
      <c r="M4" s="3"/>
      <c r="N4" s="22" t="s">
        <v>13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21" t="s">
        <v>12</v>
      </c>
      <c r="V4" s="10"/>
      <c r="W4" s="3"/>
    </row>
    <row r="5" spans="1:23">
      <c r="A5" s="3"/>
      <c r="B5" s="23" t="s">
        <v>10</v>
      </c>
      <c r="C5" s="32">
        <v>1</v>
      </c>
      <c r="D5" s="32">
        <v>1</v>
      </c>
      <c r="E5" s="32">
        <v>1</v>
      </c>
      <c r="F5" s="32">
        <v>1</v>
      </c>
      <c r="G5" s="32">
        <v>1</v>
      </c>
      <c r="H5" s="31">
        <v>0</v>
      </c>
      <c r="I5" s="21" t="s">
        <v>11</v>
      </c>
      <c r="J5" s="10"/>
      <c r="K5" s="3"/>
      <c r="M5" s="3"/>
      <c r="N5" s="23" t="s">
        <v>10</v>
      </c>
      <c r="O5" s="32">
        <v>1</v>
      </c>
      <c r="P5" s="32">
        <v>0</v>
      </c>
      <c r="Q5" s="32">
        <v>1</v>
      </c>
      <c r="R5" s="32">
        <v>0</v>
      </c>
      <c r="S5" s="32">
        <v>1</v>
      </c>
      <c r="T5" s="31">
        <v>0</v>
      </c>
      <c r="U5" s="21" t="s">
        <v>11</v>
      </c>
      <c r="V5" s="10"/>
      <c r="W5" s="3"/>
    </row>
    <row r="6" spans="1:23">
      <c r="A6" s="3"/>
      <c r="B6" s="7">
        <v>1</v>
      </c>
      <c r="C6" s="11">
        <f>$C$4</f>
        <v>0</v>
      </c>
      <c r="D6" s="11">
        <f>$D$4</f>
        <v>0</v>
      </c>
      <c r="E6" s="11"/>
      <c r="F6" s="11"/>
      <c r="G6" s="11"/>
      <c r="H6" s="11">
        <f>(C$5*D$5)*(C6*D6)</f>
        <v>0</v>
      </c>
      <c r="I6" s="12">
        <f t="shared" ref="I6:I15" si="0">ROUNDDOWN(H6*$H$4,2)</f>
        <v>0</v>
      </c>
      <c r="J6" s="10"/>
      <c r="K6" s="3"/>
      <c r="M6" s="3"/>
      <c r="N6" s="7">
        <v>1</v>
      </c>
      <c r="O6" s="11">
        <f>O$4</f>
        <v>0</v>
      </c>
      <c r="P6" s="11">
        <f>P$4</f>
        <v>0</v>
      </c>
      <c r="Q6" s="11">
        <f>Q$4</f>
        <v>0</v>
      </c>
      <c r="R6" s="11"/>
      <c r="S6" s="11"/>
      <c r="T6" s="11">
        <f>(O$5*P$5*Q$5)*(O6*P6*Q6)</f>
        <v>0</v>
      </c>
      <c r="U6" s="12">
        <f t="shared" ref="U6:U15" si="1">ROUNDDOWN(T6*$T$4,2)</f>
        <v>0</v>
      </c>
      <c r="V6" s="10"/>
      <c r="W6" s="3"/>
    </row>
    <row r="7" spans="1:23">
      <c r="A7" s="3"/>
      <c r="B7" s="7">
        <v>2</v>
      </c>
      <c r="C7" s="11">
        <f>$C$4</f>
        <v>0</v>
      </c>
      <c r="D7" s="11"/>
      <c r="E7" s="11">
        <f>$E$4</f>
        <v>0</v>
      </c>
      <c r="F7" s="11"/>
      <c r="G7" s="11"/>
      <c r="H7" s="11">
        <f>(C$5*E$5)*(C7*E7)</f>
        <v>0</v>
      </c>
      <c r="I7" s="12">
        <f t="shared" si="0"/>
        <v>0</v>
      </c>
      <c r="J7" s="10"/>
      <c r="K7" s="3"/>
      <c r="M7" s="3"/>
      <c r="N7" s="7">
        <v>2</v>
      </c>
      <c r="O7" s="11">
        <f>O$4</f>
        <v>0</v>
      </c>
      <c r="P7" s="11">
        <f t="shared" ref="P7:P14" si="2">P$4</f>
        <v>0</v>
      </c>
      <c r="Q7" s="11"/>
      <c r="R7" s="11">
        <f t="shared" ref="R7:R14" si="3">R$4</f>
        <v>0</v>
      </c>
      <c r="S7" s="11"/>
      <c r="T7" s="11">
        <f>(O$5*P$5*R$5)*(O7*P7*R7)</f>
        <v>0</v>
      </c>
      <c r="U7" s="12">
        <f t="shared" si="1"/>
        <v>0</v>
      </c>
      <c r="V7" s="10"/>
      <c r="W7" s="3"/>
    </row>
    <row r="8" spans="1:23">
      <c r="A8" s="3"/>
      <c r="B8" s="7">
        <v>3</v>
      </c>
      <c r="C8" s="11">
        <f>$C$4</f>
        <v>0</v>
      </c>
      <c r="D8" s="11"/>
      <c r="E8" s="11"/>
      <c r="F8" s="11">
        <f>$F$4</f>
        <v>0</v>
      </c>
      <c r="G8" s="11"/>
      <c r="H8" s="11">
        <f>(C$5*F$5)*(C8*F8)</f>
        <v>0</v>
      </c>
      <c r="I8" s="12">
        <f>ROUNDDOWN(H8*$H$4,2)</f>
        <v>0</v>
      </c>
      <c r="J8" s="10"/>
      <c r="K8" s="3"/>
      <c r="M8" s="3"/>
      <c r="N8" s="7">
        <v>3</v>
      </c>
      <c r="O8" s="11">
        <f>O$4</f>
        <v>0</v>
      </c>
      <c r="P8" s="11">
        <f t="shared" si="2"/>
        <v>0</v>
      </c>
      <c r="Q8" s="11"/>
      <c r="R8" s="11"/>
      <c r="S8" s="11">
        <f t="shared" ref="S8:S13" si="4">S$4</f>
        <v>0</v>
      </c>
      <c r="T8" s="11">
        <f>(O$5*P$5*S$5)*(O8*P8*S8)</f>
        <v>0</v>
      </c>
      <c r="U8" s="12">
        <f t="shared" si="1"/>
        <v>0</v>
      </c>
      <c r="V8" s="10"/>
      <c r="W8" s="3"/>
    </row>
    <row r="9" spans="1:23">
      <c r="A9" s="3"/>
      <c r="B9" s="7">
        <v>4</v>
      </c>
      <c r="C9" s="11">
        <f>$C$4</f>
        <v>0</v>
      </c>
      <c r="D9" s="11"/>
      <c r="E9" s="11"/>
      <c r="F9" s="11"/>
      <c r="G9" s="11">
        <f>$G$4</f>
        <v>0</v>
      </c>
      <c r="H9" s="11">
        <f>(C$5*G$5)*(C9*G9)</f>
        <v>0</v>
      </c>
      <c r="I9" s="12">
        <f t="shared" si="0"/>
        <v>0</v>
      </c>
      <c r="J9" s="10"/>
      <c r="K9" s="3"/>
      <c r="M9" s="3"/>
      <c r="N9" s="7">
        <v>4</v>
      </c>
      <c r="O9" s="11">
        <f>O$4</f>
        <v>0</v>
      </c>
      <c r="P9" s="11"/>
      <c r="Q9" s="11">
        <f t="shared" ref="Q9:Q15" si="5">Q$4</f>
        <v>0</v>
      </c>
      <c r="R9" s="11">
        <f t="shared" si="3"/>
        <v>0</v>
      </c>
      <c r="S9" s="11"/>
      <c r="T9" s="11">
        <f>(O$5*Q$5*R$5)*(O9*Q9*R9)</f>
        <v>0</v>
      </c>
      <c r="U9" s="12">
        <f t="shared" si="1"/>
        <v>0</v>
      </c>
      <c r="V9" s="10"/>
      <c r="W9" s="3"/>
    </row>
    <row r="10" spans="1:23">
      <c r="A10" s="3"/>
      <c r="B10" s="7">
        <v>5</v>
      </c>
      <c r="C10" s="11"/>
      <c r="D10" s="11">
        <f>$D$4</f>
        <v>0</v>
      </c>
      <c r="E10" s="11">
        <f>$E$4</f>
        <v>0</v>
      </c>
      <c r="F10" s="11"/>
      <c r="G10" s="11"/>
      <c r="H10" s="11">
        <f>(D$5*E$5)*(D10*E10)</f>
        <v>0</v>
      </c>
      <c r="I10" s="12">
        <f t="shared" si="0"/>
        <v>0</v>
      </c>
      <c r="J10" s="10"/>
      <c r="K10" s="3"/>
      <c r="M10" s="3"/>
      <c r="N10" s="7">
        <v>5</v>
      </c>
      <c r="O10" s="11">
        <f t="shared" ref="O10:O11" si="6">O$4</f>
        <v>0</v>
      </c>
      <c r="P10" s="11"/>
      <c r="Q10" s="11"/>
      <c r="R10" s="11">
        <f t="shared" si="3"/>
        <v>0</v>
      </c>
      <c r="S10" s="11">
        <f t="shared" si="4"/>
        <v>0</v>
      </c>
      <c r="T10" s="11">
        <f>(O$5*R$5*S$5)*(O10*R10*S10)</f>
        <v>0</v>
      </c>
      <c r="U10" s="12">
        <f t="shared" si="1"/>
        <v>0</v>
      </c>
      <c r="V10" s="10"/>
      <c r="W10" s="3"/>
    </row>
    <row r="11" spans="1:23">
      <c r="A11" s="3"/>
      <c r="B11" s="7">
        <v>6</v>
      </c>
      <c r="C11" s="11"/>
      <c r="D11" s="11">
        <f>$D$4</f>
        <v>0</v>
      </c>
      <c r="E11" s="11"/>
      <c r="F11" s="11">
        <f>$F$4</f>
        <v>0</v>
      </c>
      <c r="G11" s="11"/>
      <c r="H11" s="11">
        <f>(D$5*F$5)*(D11*F11)</f>
        <v>0</v>
      </c>
      <c r="I11" s="12">
        <f t="shared" si="0"/>
        <v>0</v>
      </c>
      <c r="J11" s="10"/>
      <c r="K11" s="3"/>
      <c r="M11" s="3"/>
      <c r="N11" s="7">
        <v>6</v>
      </c>
      <c r="O11" s="11">
        <f t="shared" si="6"/>
        <v>0</v>
      </c>
      <c r="P11" s="11"/>
      <c r="Q11" s="11">
        <f t="shared" si="5"/>
        <v>0</v>
      </c>
      <c r="R11" s="11"/>
      <c r="S11" s="11">
        <f t="shared" si="4"/>
        <v>0</v>
      </c>
      <c r="T11" s="11">
        <f>(O$5*Q$5*S$5)*(O11*Q11*S11)</f>
        <v>0</v>
      </c>
      <c r="U11" s="12">
        <f t="shared" si="1"/>
        <v>0</v>
      </c>
      <c r="V11" s="10"/>
      <c r="W11" s="3"/>
    </row>
    <row r="12" spans="1:23">
      <c r="A12" s="3"/>
      <c r="B12" s="7">
        <v>7</v>
      </c>
      <c r="C12" s="11"/>
      <c r="D12" s="11">
        <f>$D$4</f>
        <v>0</v>
      </c>
      <c r="E12" s="11"/>
      <c r="F12" s="11"/>
      <c r="G12" s="11">
        <f>$G$4</f>
        <v>0</v>
      </c>
      <c r="H12" s="11">
        <f>(D$5*G$5)*(D12*G12)</f>
        <v>0</v>
      </c>
      <c r="I12" s="12">
        <f t="shared" si="0"/>
        <v>0</v>
      </c>
      <c r="J12" s="10"/>
      <c r="K12" s="3"/>
      <c r="M12" s="3"/>
      <c r="N12" s="7">
        <v>7</v>
      </c>
      <c r="O12" s="11"/>
      <c r="P12" s="11">
        <f t="shared" si="2"/>
        <v>0</v>
      </c>
      <c r="Q12" s="11"/>
      <c r="R12" s="11">
        <f t="shared" si="3"/>
        <v>0</v>
      </c>
      <c r="S12" s="11">
        <f t="shared" si="4"/>
        <v>0</v>
      </c>
      <c r="T12" s="11">
        <f>(P$5*R$5*S$5)*(P12*R12*S12)</f>
        <v>0</v>
      </c>
      <c r="U12" s="12">
        <f t="shared" si="1"/>
        <v>0</v>
      </c>
      <c r="V12" s="10"/>
      <c r="W12" s="3"/>
    </row>
    <row r="13" spans="1:23">
      <c r="A13" s="3"/>
      <c r="B13" s="7">
        <v>8</v>
      </c>
      <c r="C13" s="11"/>
      <c r="D13" s="11"/>
      <c r="E13" s="11">
        <f>$E$4</f>
        <v>0</v>
      </c>
      <c r="F13" s="11">
        <f>$F$4</f>
        <v>0</v>
      </c>
      <c r="G13" s="11"/>
      <c r="H13" s="11">
        <f>(E$5*F$5)*(E13*F13)</f>
        <v>0</v>
      </c>
      <c r="I13" s="12">
        <f t="shared" si="0"/>
        <v>0</v>
      </c>
      <c r="J13" s="10"/>
      <c r="K13" s="3"/>
      <c r="L13" s="2"/>
      <c r="M13" s="3"/>
      <c r="N13" s="7">
        <v>8</v>
      </c>
      <c r="O13" s="11"/>
      <c r="P13" s="11">
        <f t="shared" si="2"/>
        <v>0</v>
      </c>
      <c r="Q13" s="11">
        <f t="shared" si="5"/>
        <v>0</v>
      </c>
      <c r="R13" s="11"/>
      <c r="S13" s="11">
        <f t="shared" si="4"/>
        <v>0</v>
      </c>
      <c r="T13" s="11">
        <f>(P$5*Q$5*S$5)*(P13*Q13*S13)</f>
        <v>0</v>
      </c>
      <c r="U13" s="12">
        <f t="shared" si="1"/>
        <v>0</v>
      </c>
      <c r="V13" s="10"/>
      <c r="W13" s="3"/>
    </row>
    <row r="14" spans="1:23">
      <c r="A14" s="3"/>
      <c r="B14" s="7">
        <v>9</v>
      </c>
      <c r="C14" s="11"/>
      <c r="D14" s="11"/>
      <c r="E14" s="11">
        <f>$E$4</f>
        <v>0</v>
      </c>
      <c r="F14" s="11"/>
      <c r="G14" s="11">
        <f>$G$4</f>
        <v>0</v>
      </c>
      <c r="H14" s="11">
        <f>(E$5*G$5)*(E14*G14)</f>
        <v>0</v>
      </c>
      <c r="I14" s="12">
        <f t="shared" si="0"/>
        <v>0</v>
      </c>
      <c r="J14" s="10"/>
      <c r="K14" s="3"/>
      <c r="M14" s="3"/>
      <c r="N14" s="7">
        <v>9</v>
      </c>
      <c r="O14" s="11"/>
      <c r="P14" s="11">
        <f t="shared" si="2"/>
        <v>0</v>
      </c>
      <c r="Q14" s="11">
        <f t="shared" si="5"/>
        <v>0</v>
      </c>
      <c r="R14" s="11">
        <f t="shared" si="3"/>
        <v>0</v>
      </c>
      <c r="S14" s="11"/>
      <c r="T14" s="11">
        <f>(P$5*Q$5*R$5)*(P14*Q14*R14)</f>
        <v>0</v>
      </c>
      <c r="U14" s="12">
        <f t="shared" si="1"/>
        <v>0</v>
      </c>
      <c r="V14" s="10"/>
      <c r="W14" s="3"/>
    </row>
    <row r="15" spans="1:23">
      <c r="A15" s="3"/>
      <c r="B15" s="7">
        <v>10</v>
      </c>
      <c r="C15" s="11"/>
      <c r="D15" s="11"/>
      <c r="E15" s="11"/>
      <c r="F15" s="11">
        <f>$F$4</f>
        <v>0</v>
      </c>
      <c r="G15" s="11">
        <f>$G$4</f>
        <v>0</v>
      </c>
      <c r="H15" s="11">
        <f>(F$5*G$5)*(F15*G15)</f>
        <v>0</v>
      </c>
      <c r="I15" s="12">
        <f t="shared" si="0"/>
        <v>0</v>
      </c>
      <c r="J15" s="10"/>
      <c r="K15" s="3"/>
      <c r="M15" s="3"/>
      <c r="N15" s="7">
        <v>10</v>
      </c>
      <c r="O15" s="11"/>
      <c r="P15" s="11"/>
      <c r="Q15" s="11">
        <f t="shared" si="5"/>
        <v>0</v>
      </c>
      <c r="R15" s="11">
        <f>R$4</f>
        <v>0</v>
      </c>
      <c r="S15" s="11">
        <f>S$4</f>
        <v>0</v>
      </c>
      <c r="T15" s="11">
        <f>(Q$5*R$5*S$5)*(Q15*R15*S15)</f>
        <v>0</v>
      </c>
      <c r="U15" s="12">
        <f t="shared" si="1"/>
        <v>0</v>
      </c>
      <c r="V15" s="10"/>
      <c r="W15" s="3"/>
    </row>
    <row r="16" spans="1:23">
      <c r="A16" s="3"/>
      <c r="B16" s="7"/>
      <c r="C16" s="13"/>
      <c r="D16" s="13"/>
      <c r="E16" s="13"/>
      <c r="F16" s="13"/>
      <c r="G16" s="13"/>
      <c r="H16" s="13"/>
      <c r="I16" s="17"/>
      <c r="J16" s="10"/>
      <c r="K16" s="3"/>
      <c r="M16" s="3"/>
      <c r="N16" s="7"/>
      <c r="O16" s="13"/>
      <c r="P16" s="13"/>
      <c r="Q16" s="13"/>
      <c r="R16" s="13"/>
      <c r="S16" s="13"/>
      <c r="T16" s="13"/>
      <c r="U16" s="17"/>
      <c r="V16" s="10"/>
      <c r="W16" s="3"/>
    </row>
    <row r="17" spans="1:23" ht="13.5" thickBot="1">
      <c r="A17" s="3"/>
      <c r="B17" s="7"/>
      <c r="C17" s="13"/>
      <c r="D17" s="13"/>
      <c r="E17" s="13"/>
      <c r="F17" s="13"/>
      <c r="G17" s="13"/>
      <c r="H17" s="13" t="s">
        <v>7</v>
      </c>
      <c r="I17" s="14">
        <f>ROUNDDOWN(SUM(I6:I15),0)</f>
        <v>0</v>
      </c>
      <c r="J17" s="10"/>
      <c r="K17" s="3"/>
      <c r="M17" s="3"/>
      <c r="N17" s="7"/>
      <c r="O17" s="13"/>
      <c r="P17" s="13"/>
      <c r="Q17" s="13"/>
      <c r="R17" s="13"/>
      <c r="S17" s="13"/>
      <c r="T17" s="13" t="s">
        <v>7</v>
      </c>
      <c r="U17" s="14">
        <f>ROUNDDOWN(SUM(U6:U15),0)</f>
        <v>0</v>
      </c>
      <c r="V17" s="10"/>
      <c r="W17" s="3"/>
    </row>
    <row r="18" spans="1:23" ht="13.5" customHeight="1" thickTop="1">
      <c r="A18" s="3"/>
      <c r="B18" s="7"/>
      <c r="C18" s="35" t="s">
        <v>8</v>
      </c>
      <c r="D18" s="36"/>
      <c r="E18" s="37"/>
      <c r="F18" s="13"/>
      <c r="G18" s="13"/>
      <c r="H18" s="13"/>
      <c r="I18" s="15"/>
      <c r="J18" s="10"/>
      <c r="K18" s="3"/>
      <c r="M18" s="3"/>
      <c r="N18" s="7"/>
      <c r="O18" s="35" t="s">
        <v>15</v>
      </c>
      <c r="P18" s="36"/>
      <c r="Q18" s="37"/>
      <c r="R18" s="13"/>
      <c r="S18" s="13"/>
      <c r="T18" s="13"/>
      <c r="U18" s="15"/>
      <c r="V18" s="10"/>
      <c r="W18" s="3"/>
    </row>
    <row r="19" spans="1:23" ht="13.5" customHeight="1" thickBot="1">
      <c r="A19" s="3"/>
      <c r="B19" s="7"/>
      <c r="C19" s="38"/>
      <c r="D19" s="39"/>
      <c r="E19" s="40"/>
      <c r="F19" s="13"/>
      <c r="G19" s="13"/>
      <c r="H19" s="13" t="s">
        <v>6</v>
      </c>
      <c r="I19" s="14">
        <f>ROUNDDOWN(IF(SUM(C5:G5)=5,C4*D4*E4*F4*G4*H5,0),0)</f>
        <v>0</v>
      </c>
      <c r="J19" s="10"/>
      <c r="K19" s="3"/>
      <c r="M19" s="3"/>
      <c r="N19" s="7"/>
      <c r="O19" s="38"/>
      <c r="P19" s="39"/>
      <c r="Q19" s="40"/>
      <c r="R19" s="13"/>
      <c r="S19" s="13"/>
      <c r="T19" s="13" t="s">
        <v>6</v>
      </c>
      <c r="U19" s="14">
        <f>ROUNDDOWN(IF(SUM(O5:S5)=5,O4*P4*Q4*R4*S4*T5,0),0)</f>
        <v>0</v>
      </c>
      <c r="V19" s="10"/>
      <c r="W19" s="3"/>
    </row>
    <row r="20" spans="1:23" ht="20.25">
      <c r="A20" s="3"/>
      <c r="B20" s="7"/>
      <c r="C20" s="24"/>
      <c r="D20" s="24"/>
      <c r="E20" s="24"/>
      <c r="F20" s="13"/>
      <c r="G20" s="13"/>
      <c r="H20" s="13"/>
      <c r="I20" s="16"/>
      <c r="J20" s="10"/>
      <c r="K20" s="3"/>
      <c r="M20" s="3"/>
      <c r="N20" s="7"/>
      <c r="O20" s="24"/>
      <c r="P20" s="24"/>
      <c r="Q20" s="24"/>
      <c r="R20" s="13"/>
      <c r="S20" s="13"/>
      <c r="T20" s="13"/>
      <c r="U20" s="16"/>
      <c r="V20" s="10"/>
      <c r="W20" s="3"/>
    </row>
    <row r="21" spans="1:23" ht="13.5" thickBot="1">
      <c r="A21" s="3"/>
      <c r="B21" s="7"/>
      <c r="C21" s="17"/>
      <c r="D21" s="17"/>
      <c r="E21" s="17"/>
      <c r="F21" s="17"/>
      <c r="G21" s="17"/>
      <c r="H21" s="17" t="s">
        <v>9</v>
      </c>
      <c r="I21" s="14">
        <f>SUM(I17:I19)</f>
        <v>0</v>
      </c>
      <c r="J21" s="10"/>
      <c r="K21" s="3"/>
      <c r="M21" s="3"/>
      <c r="N21" s="7"/>
      <c r="O21" s="17"/>
      <c r="P21" s="17"/>
      <c r="Q21" s="17"/>
      <c r="R21" s="17"/>
      <c r="S21" s="17"/>
      <c r="T21" s="17" t="s">
        <v>9</v>
      </c>
      <c r="U21" s="14">
        <f>SUM(U17:U19)</f>
        <v>0</v>
      </c>
      <c r="V21" s="10"/>
      <c r="W21" s="3"/>
    </row>
    <row r="22" spans="1:23" ht="14.25" thickTop="1" thickBot="1">
      <c r="A22" s="3"/>
      <c r="B22" s="18"/>
      <c r="C22" s="19"/>
      <c r="D22" s="19"/>
      <c r="E22" s="19"/>
      <c r="F22" s="19"/>
      <c r="G22" s="19"/>
      <c r="H22" s="19"/>
      <c r="I22" s="19"/>
      <c r="J22" s="20"/>
      <c r="K22" s="3"/>
      <c r="M22" s="3"/>
      <c r="N22" s="18"/>
      <c r="O22" s="19"/>
      <c r="P22" s="19"/>
      <c r="Q22" s="19"/>
      <c r="R22" s="19"/>
      <c r="S22" s="19"/>
      <c r="T22" s="19"/>
      <c r="U22" s="19"/>
      <c r="V22" s="20"/>
      <c r="W22" s="3"/>
    </row>
    <row r="23" spans="1: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5" spans="1:23" ht="13.5" thickBot="1">
      <c r="A25" s="3"/>
      <c r="B25" s="3"/>
      <c r="C25" s="3"/>
      <c r="D25" s="3"/>
      <c r="E25" s="3"/>
      <c r="F25" s="3"/>
      <c r="G25" s="3"/>
      <c r="H25" s="3"/>
      <c r="I25" s="3"/>
      <c r="J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3.5" thickBot="1">
      <c r="A26" s="3"/>
      <c r="B26" s="4"/>
      <c r="C26" s="5"/>
      <c r="D26" s="5"/>
      <c r="E26" s="5"/>
      <c r="F26" s="5"/>
      <c r="G26" s="5"/>
      <c r="H26" s="5"/>
      <c r="I26" s="6"/>
      <c r="J26" s="3"/>
      <c r="N26" s="3"/>
      <c r="O26" s="4"/>
      <c r="P26" s="5"/>
      <c r="Q26" s="5"/>
      <c r="R26" s="5"/>
      <c r="S26" s="5"/>
      <c r="T26" s="5"/>
      <c r="U26" s="5"/>
      <c r="V26" s="6"/>
      <c r="W26" s="3"/>
    </row>
    <row r="27" spans="1:23">
      <c r="A27" s="3"/>
      <c r="B27" s="7"/>
      <c r="C27" s="8" t="s">
        <v>0</v>
      </c>
      <c r="D27" s="8" t="s">
        <v>1</v>
      </c>
      <c r="E27" s="8" t="s">
        <v>2</v>
      </c>
      <c r="F27" s="8" t="s">
        <v>3</v>
      </c>
      <c r="G27" s="8" t="s">
        <v>5</v>
      </c>
      <c r="H27" s="9"/>
      <c r="I27" s="10"/>
      <c r="J27" s="3"/>
      <c r="K27" s="25">
        <v>1</v>
      </c>
      <c r="L27" s="26" t="s">
        <v>17</v>
      </c>
      <c r="M27" s="27"/>
      <c r="N27" s="3"/>
      <c r="O27" s="7"/>
      <c r="P27" s="8" t="s">
        <v>0</v>
      </c>
      <c r="Q27" s="8" t="s">
        <v>1</v>
      </c>
      <c r="R27" s="8" t="s">
        <v>2</v>
      </c>
      <c r="S27" s="8" t="s">
        <v>3</v>
      </c>
      <c r="T27" s="8" t="s">
        <v>5</v>
      </c>
      <c r="U27" s="9"/>
      <c r="V27" s="10"/>
      <c r="W27" s="3"/>
    </row>
    <row r="28" spans="1:23" ht="13.5" thickBot="1">
      <c r="A28" s="3"/>
      <c r="B28" s="22" t="s">
        <v>13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21" t="s">
        <v>12</v>
      </c>
      <c r="I28" s="10"/>
      <c r="J28" s="3"/>
      <c r="K28" s="28">
        <v>0</v>
      </c>
      <c r="L28" s="29" t="s">
        <v>18</v>
      </c>
      <c r="M28" s="30"/>
      <c r="N28" s="3"/>
      <c r="O28" s="22" t="s">
        <v>13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21" t="s">
        <v>12</v>
      </c>
      <c r="V28" s="10"/>
      <c r="W28" s="3"/>
    </row>
    <row r="29" spans="1:23" ht="13.5" thickBot="1">
      <c r="A29" s="3"/>
      <c r="B29" s="23" t="s">
        <v>10</v>
      </c>
      <c r="C29" s="32">
        <v>1</v>
      </c>
      <c r="D29" s="32">
        <v>1</v>
      </c>
      <c r="E29" s="32">
        <v>1</v>
      </c>
      <c r="F29" s="32">
        <v>1</v>
      </c>
      <c r="G29" s="31">
        <v>0</v>
      </c>
      <c r="H29" s="21" t="s">
        <v>11</v>
      </c>
      <c r="I29" s="10"/>
      <c r="J29" s="3"/>
      <c r="N29" s="3"/>
      <c r="O29" s="23" t="s">
        <v>10</v>
      </c>
      <c r="P29" s="32">
        <v>1</v>
      </c>
      <c r="Q29" s="32">
        <v>1</v>
      </c>
      <c r="R29" s="32">
        <v>1</v>
      </c>
      <c r="S29" s="32">
        <v>1</v>
      </c>
      <c r="T29" s="31">
        <v>0</v>
      </c>
      <c r="U29" s="21" t="s">
        <v>11</v>
      </c>
      <c r="V29" s="10"/>
      <c r="W29" s="3"/>
    </row>
    <row r="30" spans="1:23">
      <c r="A30" s="3"/>
      <c r="B30" s="7">
        <v>1</v>
      </c>
      <c r="C30" s="11">
        <f>$C$28</f>
        <v>0</v>
      </c>
      <c r="D30" s="11">
        <f>$D$28</f>
        <v>0</v>
      </c>
      <c r="E30" s="11"/>
      <c r="F30" s="11"/>
      <c r="G30" s="11">
        <f>(C29*D29)*(C30*D30)</f>
        <v>0</v>
      </c>
      <c r="H30" s="12">
        <f t="shared" ref="H30:H35" si="7">ROUNDDOWN(G30*$G$28,2)</f>
        <v>0</v>
      </c>
      <c r="I30" s="10"/>
      <c r="J30" s="3"/>
      <c r="K30" s="41" t="s">
        <v>19</v>
      </c>
      <c r="L30" s="42"/>
      <c r="M30" s="43"/>
      <c r="N30" s="3"/>
      <c r="O30" s="7">
        <v>1</v>
      </c>
      <c r="P30" s="11">
        <f>$P$28</f>
        <v>0</v>
      </c>
      <c r="Q30" s="11">
        <f>$Q$28</f>
        <v>0</v>
      </c>
      <c r="R30" s="11">
        <f>$R$28</f>
        <v>0</v>
      </c>
      <c r="S30" s="11"/>
      <c r="T30" s="11">
        <f>(P$29*Q$29*R$29)*(P30*Q30*R30)</f>
        <v>0</v>
      </c>
      <c r="U30" s="12">
        <f>ROUNDDOWN(T30*$T$28,2)</f>
        <v>0</v>
      </c>
      <c r="V30" s="10"/>
      <c r="W30" s="3"/>
    </row>
    <row r="31" spans="1:23" ht="13.5" thickBot="1">
      <c r="A31" s="3"/>
      <c r="B31" s="7">
        <v>2</v>
      </c>
      <c r="C31" s="11">
        <f>$C$28</f>
        <v>0</v>
      </c>
      <c r="D31" s="11"/>
      <c r="E31" s="11">
        <f>$E$28</f>
        <v>0</v>
      </c>
      <c r="F31" s="11"/>
      <c r="G31" s="11">
        <f>(C29*E29)*(C31*E31)</f>
        <v>0</v>
      </c>
      <c r="H31" s="12">
        <f t="shared" si="7"/>
        <v>0</v>
      </c>
      <c r="I31" s="10"/>
      <c r="J31" s="3"/>
      <c r="K31" s="44" t="s">
        <v>20</v>
      </c>
      <c r="L31" s="45"/>
      <c r="M31" s="46"/>
      <c r="N31" s="3"/>
      <c r="O31" s="7">
        <v>2</v>
      </c>
      <c r="P31" s="11">
        <f>$P$28</f>
        <v>0</v>
      </c>
      <c r="Q31" s="11">
        <f>$Q$28</f>
        <v>0</v>
      </c>
      <c r="R31" s="11"/>
      <c r="S31" s="11">
        <f>$S$28</f>
        <v>0</v>
      </c>
      <c r="T31" s="11">
        <f>(P$29*Q$29*S$29)*(P31*Q31*S31)</f>
        <v>0</v>
      </c>
      <c r="U31" s="12">
        <f>ROUNDDOWN(T31*$T$28,2)</f>
        <v>0</v>
      </c>
      <c r="V31" s="10"/>
      <c r="W31" s="3"/>
    </row>
    <row r="32" spans="1:23">
      <c r="A32" s="3"/>
      <c r="B32" s="7">
        <v>3</v>
      </c>
      <c r="C32" s="11">
        <f>$C$28</f>
        <v>0</v>
      </c>
      <c r="D32" s="11"/>
      <c r="E32" s="11"/>
      <c r="F32" s="11">
        <f>$F$28</f>
        <v>0</v>
      </c>
      <c r="G32" s="11">
        <f>(C29*F29)*(C32*F32)</f>
        <v>0</v>
      </c>
      <c r="H32" s="12">
        <f t="shared" si="7"/>
        <v>0</v>
      </c>
      <c r="I32" s="10"/>
      <c r="J32" s="3"/>
      <c r="N32" s="3"/>
      <c r="O32" s="7">
        <v>3</v>
      </c>
      <c r="P32" s="11">
        <f>$P$28</f>
        <v>0</v>
      </c>
      <c r="Q32" s="11"/>
      <c r="R32" s="11">
        <f>$R$28</f>
        <v>0</v>
      </c>
      <c r="S32" s="11">
        <f>$S$28</f>
        <v>0</v>
      </c>
      <c r="T32" s="11">
        <f>(P$29*R$29*S$29)*(P32*R32*S32)</f>
        <v>0</v>
      </c>
      <c r="U32" s="12">
        <f>ROUNDDOWN(T32*$T$28,2)</f>
        <v>0</v>
      </c>
      <c r="V32" s="10"/>
      <c r="W32" s="3"/>
    </row>
    <row r="33" spans="1:23">
      <c r="A33" s="3"/>
      <c r="B33" s="7">
        <v>4</v>
      </c>
      <c r="C33" s="11"/>
      <c r="D33" s="11">
        <f>$D$28</f>
        <v>0</v>
      </c>
      <c r="E33" s="11">
        <f>$E$28</f>
        <v>0</v>
      </c>
      <c r="F33" s="11"/>
      <c r="G33" s="11">
        <f>(D29*E29)*(D33*E33)</f>
        <v>0</v>
      </c>
      <c r="H33" s="12">
        <f t="shared" si="7"/>
        <v>0</v>
      </c>
      <c r="I33" s="10"/>
      <c r="J33" s="3"/>
      <c r="N33" s="3"/>
      <c r="O33" s="7">
        <v>4</v>
      </c>
      <c r="P33" s="11"/>
      <c r="Q33" s="11">
        <f>$Q$28</f>
        <v>0</v>
      </c>
      <c r="R33" s="11">
        <f>$R$28</f>
        <v>0</v>
      </c>
      <c r="S33" s="11">
        <f>$S$28</f>
        <v>0</v>
      </c>
      <c r="T33" s="11">
        <f>(Q$29*R$29*S$29)*(Q33*R33*S33)</f>
        <v>0</v>
      </c>
      <c r="U33" s="12">
        <f>ROUNDDOWN(T33*$T$28,2)</f>
        <v>0</v>
      </c>
      <c r="V33" s="10"/>
      <c r="W33" s="3"/>
    </row>
    <row r="34" spans="1:23">
      <c r="A34" s="3"/>
      <c r="B34" s="7">
        <v>5</v>
      </c>
      <c r="C34" s="11"/>
      <c r="D34" s="11">
        <f>$D$28</f>
        <v>0</v>
      </c>
      <c r="E34" s="11"/>
      <c r="F34" s="11">
        <f>$F$28</f>
        <v>0</v>
      </c>
      <c r="G34" s="11">
        <f>(D29*F29)*(D34*F34)</f>
        <v>0</v>
      </c>
      <c r="H34" s="12">
        <f t="shared" si="7"/>
        <v>0</v>
      </c>
      <c r="I34" s="10"/>
      <c r="J34" s="3"/>
      <c r="N34" s="3"/>
      <c r="O34" s="7"/>
      <c r="P34" s="13"/>
      <c r="Q34" s="13"/>
      <c r="R34" s="13"/>
      <c r="S34" s="13"/>
      <c r="T34" s="13"/>
      <c r="U34" s="17"/>
      <c r="V34" s="10"/>
      <c r="W34" s="3"/>
    </row>
    <row r="35" spans="1:23" ht="13.5" thickBot="1">
      <c r="A35" s="3"/>
      <c r="B35" s="7">
        <v>6</v>
      </c>
      <c r="C35" s="11"/>
      <c r="D35" s="11"/>
      <c r="E35" s="11">
        <f>$E$28</f>
        <v>0</v>
      </c>
      <c r="F35" s="11">
        <f>$F$28</f>
        <v>0</v>
      </c>
      <c r="G35" s="11">
        <f>(E29*F29)*(E35*F35)</f>
        <v>0</v>
      </c>
      <c r="H35" s="12">
        <f t="shared" si="7"/>
        <v>0</v>
      </c>
      <c r="I35" s="10"/>
      <c r="J35" s="3"/>
      <c r="N35" s="3"/>
      <c r="O35" s="7"/>
      <c r="P35" s="13"/>
      <c r="Q35" s="13"/>
      <c r="R35" s="13"/>
      <c r="S35" s="13"/>
      <c r="T35" s="13" t="s">
        <v>7</v>
      </c>
      <c r="U35" s="14">
        <f>ROUNDDOWN(SUM(U30:U33),0)</f>
        <v>0</v>
      </c>
      <c r="V35" s="10"/>
      <c r="W35" s="3"/>
    </row>
    <row r="36" spans="1:23" ht="13.5" thickTop="1">
      <c r="A36" s="3"/>
      <c r="B36" s="7"/>
      <c r="C36" s="13"/>
      <c r="D36" s="13"/>
      <c r="E36" s="13"/>
      <c r="F36" s="13"/>
      <c r="G36" s="13"/>
      <c r="H36" s="17"/>
      <c r="I36" s="10"/>
      <c r="J36" s="3"/>
      <c r="N36" s="3"/>
      <c r="O36" s="7"/>
      <c r="P36" s="35" t="s">
        <v>16</v>
      </c>
      <c r="Q36" s="36"/>
      <c r="R36" s="37"/>
      <c r="S36" s="13"/>
      <c r="T36" s="13"/>
      <c r="U36" s="15"/>
      <c r="V36" s="10"/>
      <c r="W36" s="3"/>
    </row>
    <row r="37" spans="1:23" ht="13.5" thickBot="1">
      <c r="A37" s="3"/>
      <c r="B37" s="7"/>
      <c r="C37" s="13"/>
      <c r="D37" s="13"/>
      <c r="E37" s="13"/>
      <c r="F37" s="13"/>
      <c r="G37" s="13" t="s">
        <v>7</v>
      </c>
      <c r="H37" s="14">
        <f>ROUNDDOWN(SUM(H30:H35),0)</f>
        <v>0</v>
      </c>
      <c r="I37" s="10"/>
      <c r="J37" s="3"/>
      <c r="N37" s="3"/>
      <c r="O37" s="7"/>
      <c r="P37" s="38"/>
      <c r="Q37" s="39"/>
      <c r="R37" s="40"/>
      <c r="S37" s="13"/>
      <c r="T37" s="13" t="s">
        <v>6</v>
      </c>
      <c r="U37" s="14">
        <f>ROUNDDOWN(IF(SUM(P29:S29)=4,P28*Q28*R28*S28*T29,0),0)</f>
        <v>0</v>
      </c>
      <c r="V37" s="10"/>
      <c r="W37" s="3"/>
    </row>
    <row r="38" spans="1:23" ht="13.5" customHeight="1" thickTop="1">
      <c r="A38" s="3"/>
      <c r="B38" s="7"/>
      <c r="C38" s="35" t="s">
        <v>14</v>
      </c>
      <c r="D38" s="36"/>
      <c r="E38" s="37"/>
      <c r="F38" s="13"/>
      <c r="G38" s="13"/>
      <c r="H38" s="15"/>
      <c r="I38" s="10"/>
      <c r="J38" s="3"/>
      <c r="N38" s="3"/>
      <c r="O38" s="7"/>
      <c r="P38" s="24"/>
      <c r="Q38" s="24"/>
      <c r="R38" s="24"/>
      <c r="S38" s="13"/>
      <c r="T38" s="13"/>
      <c r="U38" s="16"/>
      <c r="V38" s="10"/>
      <c r="W38" s="3"/>
    </row>
    <row r="39" spans="1:23" ht="13.5" customHeight="1" thickBot="1">
      <c r="A39" s="3"/>
      <c r="B39" s="7"/>
      <c r="C39" s="38"/>
      <c r="D39" s="39"/>
      <c r="E39" s="40"/>
      <c r="F39" s="13"/>
      <c r="G39" s="13" t="s">
        <v>6</v>
      </c>
      <c r="H39" s="14">
        <f>ROUNDDOWN(IF(SUM(C29:F29)=4,C28*D28*E28*F28*G29,0),0)</f>
        <v>0</v>
      </c>
      <c r="I39" s="10"/>
      <c r="J39" s="3"/>
      <c r="N39" s="3"/>
      <c r="O39" s="7"/>
      <c r="P39" s="17"/>
      <c r="Q39" s="17"/>
      <c r="R39" s="17"/>
      <c r="S39" s="17"/>
      <c r="T39" s="17" t="s">
        <v>9</v>
      </c>
      <c r="U39" s="14">
        <f>SUM(U35:U37)</f>
        <v>0</v>
      </c>
      <c r="V39" s="10"/>
      <c r="W39" s="3"/>
    </row>
    <row r="40" spans="1:23" ht="21" thickBot="1">
      <c r="A40" s="3"/>
      <c r="B40" s="7"/>
      <c r="C40" s="24"/>
      <c r="D40" s="24"/>
      <c r="E40" s="24"/>
      <c r="F40" s="13"/>
      <c r="G40" s="13"/>
      <c r="H40" s="16"/>
      <c r="I40" s="10"/>
      <c r="J40" s="3"/>
      <c r="N40" s="3"/>
      <c r="O40" s="18"/>
      <c r="P40" s="19"/>
      <c r="Q40" s="19"/>
      <c r="R40" s="19"/>
      <c r="S40" s="19"/>
      <c r="T40" s="19"/>
      <c r="U40" s="19"/>
      <c r="V40" s="20"/>
      <c r="W40" s="3"/>
    </row>
    <row r="41" spans="1:23" ht="13.5" thickBot="1">
      <c r="A41" s="3"/>
      <c r="B41" s="7"/>
      <c r="C41" s="17"/>
      <c r="D41" s="17"/>
      <c r="E41" s="17"/>
      <c r="F41" s="17"/>
      <c r="G41" s="17" t="s">
        <v>9</v>
      </c>
      <c r="H41" s="14">
        <f>SUM(H37:H39)</f>
        <v>0</v>
      </c>
      <c r="I41" s="10"/>
      <c r="J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4.25" thickTop="1" thickBot="1">
      <c r="A42" s="3"/>
      <c r="B42" s="18"/>
      <c r="C42" s="19"/>
      <c r="D42" s="19"/>
      <c r="E42" s="19"/>
      <c r="F42" s="19"/>
      <c r="G42" s="19"/>
      <c r="H42" s="19"/>
      <c r="I42" s="20"/>
      <c r="J42" s="3"/>
    </row>
    <row r="43" spans="1:23">
      <c r="A43" s="3"/>
      <c r="B43" s="3"/>
      <c r="C43" s="3"/>
      <c r="D43" s="3"/>
      <c r="E43" s="3"/>
      <c r="F43" s="3"/>
      <c r="G43" s="3"/>
      <c r="H43" s="3"/>
      <c r="I43" s="3"/>
      <c r="J43" s="3"/>
    </row>
  </sheetData>
  <sheetProtection sheet="1" objects="1" scenarios="1" selectLockedCells="1"/>
  <mergeCells count="6">
    <mergeCell ref="C18:E19"/>
    <mergeCell ref="C38:E39"/>
    <mergeCell ref="O18:Q19"/>
    <mergeCell ref="P36:R37"/>
    <mergeCell ref="K30:M30"/>
    <mergeCell ref="K31:M31"/>
  </mergeCells>
  <conditionalFormatting sqref="C5:G5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C29:F29">
    <cfRule type="iconSet" priority="15">
      <iconSet iconSet="3Symbols2">
        <cfvo type="percent" val="0"/>
        <cfvo type="percent" val="33"/>
        <cfvo type="percent" val="67"/>
      </iconSet>
    </cfRule>
  </conditionalFormatting>
  <conditionalFormatting sqref="O5:S5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P29:S29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K27:K28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43"/>
  <sheetViews>
    <sheetView showGridLines="0" workbookViewId="0">
      <selection activeCell="T28" sqref="T28"/>
    </sheetView>
  </sheetViews>
  <sheetFormatPr defaultRowHeight="12.75"/>
  <cols>
    <col min="1" max="1" width="9.140625" style="1"/>
    <col min="2" max="2" width="10.85546875" style="1" bestFit="1" customWidth="1"/>
    <col min="3" max="6" width="9.140625" style="1"/>
    <col min="7" max="7" width="10.140625" style="1" bestFit="1" customWidth="1"/>
    <col min="8" max="8" width="9.85546875" style="1" bestFit="1" customWidth="1"/>
    <col min="9" max="19" width="9.140625" style="1"/>
    <col min="20" max="20" width="7.5703125" style="1" bestFit="1" customWidth="1"/>
    <col min="21" max="21" width="9.85546875" style="1" bestFit="1" customWidth="1"/>
    <col min="22" max="24" width="9.140625" style="1"/>
    <col min="25" max="25" width="54.42578125" style="1" customWidth="1"/>
    <col min="26" max="16384" width="9.140625" style="1"/>
  </cols>
  <sheetData>
    <row r="1" spans="1:25" ht="13.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5">
      <c r="A2" s="3"/>
      <c r="B2" s="4"/>
      <c r="C2" s="5"/>
      <c r="D2" s="5"/>
      <c r="E2" s="5"/>
      <c r="F2" s="5"/>
      <c r="G2" s="5"/>
      <c r="H2" s="5"/>
      <c r="I2" s="5"/>
      <c r="J2" s="6"/>
      <c r="K2" s="3"/>
      <c r="M2" s="3"/>
      <c r="N2" s="4"/>
      <c r="O2" s="5"/>
      <c r="P2" s="5"/>
      <c r="Q2" s="5"/>
      <c r="R2" s="5"/>
      <c r="S2" s="5"/>
      <c r="T2" s="5"/>
      <c r="U2" s="5"/>
      <c r="V2" s="6"/>
      <c r="W2" s="3"/>
    </row>
    <row r="3" spans="1:25">
      <c r="A3" s="3"/>
      <c r="B3" s="7"/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9"/>
      <c r="J3" s="10"/>
      <c r="K3" s="3"/>
      <c r="M3" s="3"/>
      <c r="N3" s="7"/>
      <c r="O3" s="8" t="s">
        <v>0</v>
      </c>
      <c r="P3" s="8" t="s">
        <v>1</v>
      </c>
      <c r="Q3" s="8" t="s">
        <v>2</v>
      </c>
      <c r="R3" s="8" t="s">
        <v>3</v>
      </c>
      <c r="S3" s="8" t="s">
        <v>4</v>
      </c>
      <c r="T3" s="8" t="s">
        <v>5</v>
      </c>
      <c r="U3" s="9"/>
      <c r="V3" s="10"/>
      <c r="W3" s="3"/>
    </row>
    <row r="4" spans="1:25">
      <c r="A4" s="3"/>
      <c r="B4" s="22" t="s">
        <v>13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21" t="s">
        <v>12</v>
      </c>
      <c r="J4" s="10"/>
      <c r="K4" s="3"/>
      <c r="M4" s="3"/>
      <c r="N4" s="22" t="s">
        <v>13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21" t="s">
        <v>12</v>
      </c>
      <c r="V4" s="10"/>
      <c r="W4" s="3"/>
    </row>
    <row r="5" spans="1:25">
      <c r="A5" s="3"/>
      <c r="B5" s="23" t="s">
        <v>10</v>
      </c>
      <c r="C5" s="32">
        <v>1</v>
      </c>
      <c r="D5" s="32">
        <v>1</v>
      </c>
      <c r="E5" s="32">
        <v>1</v>
      </c>
      <c r="F5" s="32">
        <v>1</v>
      </c>
      <c r="G5" s="32">
        <v>1</v>
      </c>
      <c r="H5" s="31">
        <v>0</v>
      </c>
      <c r="I5" s="21" t="s">
        <v>11</v>
      </c>
      <c r="J5" s="10"/>
      <c r="K5" s="3"/>
      <c r="M5" s="3"/>
      <c r="N5" s="23" t="s">
        <v>10</v>
      </c>
      <c r="O5" s="32">
        <v>1</v>
      </c>
      <c r="P5" s="32">
        <v>1</v>
      </c>
      <c r="Q5" s="32">
        <v>1</v>
      </c>
      <c r="R5" s="32">
        <v>1</v>
      </c>
      <c r="S5" s="32">
        <v>1</v>
      </c>
      <c r="T5" s="31">
        <v>0</v>
      </c>
      <c r="U5" s="21" t="s">
        <v>11</v>
      </c>
      <c r="V5" s="10"/>
      <c r="W5" s="3"/>
    </row>
    <row r="6" spans="1:25">
      <c r="A6" s="3"/>
      <c r="B6" s="7">
        <v>1</v>
      </c>
      <c r="C6" s="11">
        <f>$C$4</f>
        <v>0</v>
      </c>
      <c r="D6" s="11">
        <f>$D$4</f>
        <v>0</v>
      </c>
      <c r="E6" s="11"/>
      <c r="F6" s="11"/>
      <c r="G6" s="11"/>
      <c r="H6" s="11">
        <f>(C$5*D$5)*(C6*D6)</f>
        <v>0</v>
      </c>
      <c r="I6" s="12">
        <f t="shared" ref="I6:I15" si="0">ROUNDDOWN(H6*$H$4,2)</f>
        <v>0</v>
      </c>
      <c r="J6" s="10"/>
      <c r="K6" s="3"/>
      <c r="M6" s="3"/>
      <c r="N6" s="7">
        <v>1</v>
      </c>
      <c r="O6" s="11">
        <f>O$4</f>
        <v>0</v>
      </c>
      <c r="P6" s="11">
        <f>P$4</f>
        <v>0</v>
      </c>
      <c r="Q6" s="11">
        <f>Q$4</f>
        <v>0</v>
      </c>
      <c r="R6" s="11"/>
      <c r="S6" s="11"/>
      <c r="T6" s="11">
        <f>(O$5*P$5*Q$5)*(O6*P6*Q6)</f>
        <v>0</v>
      </c>
      <c r="U6" s="12">
        <f t="shared" ref="U6:U15" si="1">ROUNDDOWN(T6*$T$4,2)</f>
        <v>0</v>
      </c>
      <c r="V6" s="10"/>
      <c r="W6" s="3"/>
      <c r="Y6" s="33" t="e">
        <f ca="1">[1]!BST_FormelTekst(U6)</f>
        <v>#NAME?</v>
      </c>
    </row>
    <row r="7" spans="1:25">
      <c r="A7" s="3"/>
      <c r="B7" s="7">
        <v>2</v>
      </c>
      <c r="C7" s="11">
        <f>$C$4</f>
        <v>0</v>
      </c>
      <c r="D7" s="11"/>
      <c r="E7" s="11">
        <f>$E$4</f>
        <v>0</v>
      </c>
      <c r="F7" s="11"/>
      <c r="G7" s="11"/>
      <c r="H7" s="11">
        <f>(C$5*E$5)*(C7*E7)</f>
        <v>0</v>
      </c>
      <c r="I7" s="12">
        <f t="shared" si="0"/>
        <v>0</v>
      </c>
      <c r="J7" s="10"/>
      <c r="K7" s="3"/>
      <c r="M7" s="3"/>
      <c r="N7" s="7">
        <v>2</v>
      </c>
      <c r="O7" s="11">
        <f>O$4</f>
        <v>0</v>
      </c>
      <c r="P7" s="11">
        <f t="shared" ref="P7:P14" si="2">P$4</f>
        <v>0</v>
      </c>
      <c r="Q7" s="11"/>
      <c r="R7" s="11">
        <f t="shared" ref="R7:R14" si="3">R$4</f>
        <v>0</v>
      </c>
      <c r="S7" s="11"/>
      <c r="T7" s="11">
        <f>(O$5*P$5*R$5)*(O7*P7*R7)</f>
        <v>0</v>
      </c>
      <c r="U7" s="12">
        <f t="shared" si="1"/>
        <v>0</v>
      </c>
      <c r="V7" s="10"/>
      <c r="W7" s="3"/>
      <c r="Y7" s="33" t="e">
        <f ca="1">[1]!BST_FormelTekst(U7)</f>
        <v>#NAME?</v>
      </c>
    </row>
    <row r="8" spans="1:25">
      <c r="A8" s="3"/>
      <c r="B8" s="7">
        <v>3</v>
      </c>
      <c r="C8" s="11">
        <f>$C$4</f>
        <v>0</v>
      </c>
      <c r="D8" s="11"/>
      <c r="E8" s="11"/>
      <c r="F8" s="11">
        <f>$F$4</f>
        <v>0</v>
      </c>
      <c r="G8" s="11"/>
      <c r="H8" s="11">
        <f>(C$5*F$5)*(C8*F8)</f>
        <v>0</v>
      </c>
      <c r="I8" s="12">
        <f t="shared" si="0"/>
        <v>0</v>
      </c>
      <c r="J8" s="10"/>
      <c r="K8" s="3"/>
      <c r="M8" s="3"/>
      <c r="N8" s="7">
        <v>3</v>
      </c>
      <c r="O8" s="11">
        <f>O$4</f>
        <v>0</v>
      </c>
      <c r="P8" s="11">
        <f t="shared" si="2"/>
        <v>0</v>
      </c>
      <c r="Q8" s="11"/>
      <c r="R8" s="11"/>
      <c r="S8" s="11">
        <f t="shared" ref="S8:S13" si="4">S$4</f>
        <v>0</v>
      </c>
      <c r="T8" s="11">
        <f>(O$5*P$5*S$5)*(O8*P8*S8)</f>
        <v>0</v>
      </c>
      <c r="U8" s="12">
        <f t="shared" si="1"/>
        <v>0</v>
      </c>
      <c r="V8" s="10"/>
      <c r="W8" s="3"/>
      <c r="Y8" s="33" t="e">
        <f ca="1">[1]!BST_FormelTekst(U8)</f>
        <v>#NAME?</v>
      </c>
    </row>
    <row r="9" spans="1:25">
      <c r="A9" s="3"/>
      <c r="B9" s="7">
        <v>4</v>
      </c>
      <c r="C9" s="11">
        <f>$C$4</f>
        <v>0</v>
      </c>
      <c r="D9" s="11"/>
      <c r="E9" s="11"/>
      <c r="F9" s="11"/>
      <c r="G9" s="11">
        <f>$G$4</f>
        <v>0</v>
      </c>
      <c r="H9" s="11">
        <f>(C$5*G$5)*(C9*G9)</f>
        <v>0</v>
      </c>
      <c r="I9" s="12">
        <f t="shared" si="0"/>
        <v>0</v>
      </c>
      <c r="J9" s="10"/>
      <c r="K9" s="3"/>
      <c r="M9" s="3"/>
      <c r="N9" s="7">
        <v>4</v>
      </c>
      <c r="O9" s="11">
        <f>O$4</f>
        <v>0</v>
      </c>
      <c r="P9" s="11"/>
      <c r="Q9" s="11">
        <f t="shared" ref="Q9:Q15" si="5">Q$4</f>
        <v>0</v>
      </c>
      <c r="R9" s="11">
        <f t="shared" si="3"/>
        <v>0</v>
      </c>
      <c r="S9" s="11"/>
      <c r="T9" s="11">
        <f>(O$5*Q$5*R$5)*(O9*Q9*R9)</f>
        <v>0</v>
      </c>
      <c r="U9" s="12">
        <f t="shared" si="1"/>
        <v>0</v>
      </c>
      <c r="V9" s="10"/>
      <c r="W9" s="3"/>
      <c r="Y9" s="33" t="e">
        <f ca="1">[1]!BST_FormelTekst(U9)</f>
        <v>#NAME?</v>
      </c>
    </row>
    <row r="10" spans="1:25">
      <c r="A10" s="3"/>
      <c r="B10" s="7">
        <v>5</v>
      </c>
      <c r="C10" s="11"/>
      <c r="D10" s="11">
        <f>$D$4</f>
        <v>0</v>
      </c>
      <c r="E10" s="11">
        <f>$E$4</f>
        <v>0</v>
      </c>
      <c r="F10" s="11"/>
      <c r="G10" s="11"/>
      <c r="H10" s="11">
        <f>(D$5*E$5)*(D10*E10)</f>
        <v>0</v>
      </c>
      <c r="I10" s="12">
        <f t="shared" si="0"/>
        <v>0</v>
      </c>
      <c r="J10" s="10"/>
      <c r="K10" s="3"/>
      <c r="M10" s="3"/>
      <c r="N10" s="7">
        <v>5</v>
      </c>
      <c r="O10" s="11">
        <f t="shared" ref="O10:O11" si="6">O$4</f>
        <v>0</v>
      </c>
      <c r="P10" s="11"/>
      <c r="Q10" s="11"/>
      <c r="R10" s="11">
        <f t="shared" si="3"/>
        <v>0</v>
      </c>
      <c r="S10" s="11">
        <f t="shared" si="4"/>
        <v>0</v>
      </c>
      <c r="T10" s="11">
        <f>(O$5*R$5*S$5)*(O10*R10*S10)</f>
        <v>0</v>
      </c>
      <c r="U10" s="12">
        <f t="shared" si="1"/>
        <v>0</v>
      </c>
      <c r="V10" s="10"/>
      <c r="W10" s="3"/>
      <c r="Y10" s="33" t="e">
        <f ca="1">[1]!BST_FormelTekst(U10)</f>
        <v>#NAME?</v>
      </c>
    </row>
    <row r="11" spans="1:25">
      <c r="A11" s="3"/>
      <c r="B11" s="7">
        <v>6</v>
      </c>
      <c r="C11" s="11"/>
      <c r="D11" s="11">
        <f>$D$4</f>
        <v>0</v>
      </c>
      <c r="E11" s="11"/>
      <c r="F11" s="11">
        <f>$F$4</f>
        <v>0</v>
      </c>
      <c r="G11" s="11"/>
      <c r="H11" s="11">
        <f>(D$5*F$5)*(D11*F11)</f>
        <v>0</v>
      </c>
      <c r="I11" s="12">
        <f t="shared" si="0"/>
        <v>0</v>
      </c>
      <c r="J11" s="10"/>
      <c r="K11" s="3"/>
      <c r="M11" s="3"/>
      <c r="N11" s="7">
        <v>6</v>
      </c>
      <c r="O11" s="11">
        <f t="shared" si="6"/>
        <v>0</v>
      </c>
      <c r="P11" s="11"/>
      <c r="Q11" s="11">
        <f t="shared" si="5"/>
        <v>0</v>
      </c>
      <c r="R11" s="11"/>
      <c r="S11" s="11">
        <f t="shared" si="4"/>
        <v>0</v>
      </c>
      <c r="T11" s="11">
        <f>(O$5*Q$5*S$5)*(O11*Q11*S11)</f>
        <v>0</v>
      </c>
      <c r="U11" s="12">
        <f t="shared" si="1"/>
        <v>0</v>
      </c>
      <c r="V11" s="10"/>
      <c r="W11" s="3"/>
      <c r="Y11" s="33" t="e">
        <f ca="1">[1]!BST_FormelTekst(U11)</f>
        <v>#NAME?</v>
      </c>
    </row>
    <row r="12" spans="1:25">
      <c r="A12" s="3"/>
      <c r="B12" s="7">
        <v>7</v>
      </c>
      <c r="C12" s="11"/>
      <c r="D12" s="11">
        <f>$D$4</f>
        <v>0</v>
      </c>
      <c r="E12" s="11"/>
      <c r="F12" s="11"/>
      <c r="G12" s="11">
        <f>$G$4</f>
        <v>0</v>
      </c>
      <c r="H12" s="11">
        <f>(D$5*G$5)*(D12*G12)</f>
        <v>0</v>
      </c>
      <c r="I12" s="12">
        <f t="shared" si="0"/>
        <v>0</v>
      </c>
      <c r="J12" s="10"/>
      <c r="K12" s="3"/>
      <c r="M12" s="3"/>
      <c r="N12" s="7">
        <v>7</v>
      </c>
      <c r="O12" s="11"/>
      <c r="P12" s="11">
        <f t="shared" si="2"/>
        <v>0</v>
      </c>
      <c r="Q12" s="11"/>
      <c r="R12" s="11">
        <f t="shared" si="3"/>
        <v>0</v>
      </c>
      <c r="S12" s="11">
        <f t="shared" si="4"/>
        <v>0</v>
      </c>
      <c r="T12" s="11">
        <f>(P$5*R$5*S$5)*(P12*R12*S12)</f>
        <v>0</v>
      </c>
      <c r="U12" s="12">
        <f t="shared" si="1"/>
        <v>0</v>
      </c>
      <c r="V12" s="10"/>
      <c r="W12" s="3"/>
      <c r="Y12" s="33" t="e">
        <f ca="1">[1]!BST_FormelTekst(U12)</f>
        <v>#NAME?</v>
      </c>
    </row>
    <row r="13" spans="1:25">
      <c r="A13" s="3"/>
      <c r="B13" s="7">
        <v>8</v>
      </c>
      <c r="C13" s="11"/>
      <c r="D13" s="11"/>
      <c r="E13" s="11">
        <f>$E$4</f>
        <v>0</v>
      </c>
      <c r="F13" s="11">
        <f>$F$4</f>
        <v>0</v>
      </c>
      <c r="G13" s="11"/>
      <c r="H13" s="11">
        <f>(E$5*F$5)*(E13*F13)</f>
        <v>0</v>
      </c>
      <c r="I13" s="12">
        <f t="shared" si="0"/>
        <v>0</v>
      </c>
      <c r="J13" s="10"/>
      <c r="K13" s="3"/>
      <c r="L13" s="2"/>
      <c r="M13" s="3"/>
      <c r="N13" s="7">
        <v>8</v>
      </c>
      <c r="O13" s="11"/>
      <c r="P13" s="11">
        <f t="shared" si="2"/>
        <v>0</v>
      </c>
      <c r="Q13" s="11">
        <f t="shared" si="5"/>
        <v>0</v>
      </c>
      <c r="R13" s="11"/>
      <c r="S13" s="11">
        <f t="shared" si="4"/>
        <v>0</v>
      </c>
      <c r="T13" s="11">
        <f>(P$5*Q$5*S$5)*(P13*Q13*S13)</f>
        <v>0</v>
      </c>
      <c r="U13" s="12">
        <f t="shared" si="1"/>
        <v>0</v>
      </c>
      <c r="V13" s="10"/>
      <c r="W13" s="3"/>
      <c r="Y13" s="33" t="e">
        <f ca="1">[1]!BST_FormelTekst(U13)</f>
        <v>#NAME?</v>
      </c>
    </row>
    <row r="14" spans="1:25">
      <c r="A14" s="3"/>
      <c r="B14" s="7">
        <v>9</v>
      </c>
      <c r="C14" s="11"/>
      <c r="D14" s="11"/>
      <c r="E14" s="11">
        <f>$E$4</f>
        <v>0</v>
      </c>
      <c r="F14" s="11"/>
      <c r="G14" s="11">
        <f>$G$4</f>
        <v>0</v>
      </c>
      <c r="H14" s="11">
        <f>(E$5*G$5)*(E14*G14)</f>
        <v>0</v>
      </c>
      <c r="I14" s="12">
        <f t="shared" si="0"/>
        <v>0</v>
      </c>
      <c r="J14" s="10"/>
      <c r="K14" s="3"/>
      <c r="M14" s="3"/>
      <c r="N14" s="7">
        <v>9</v>
      </c>
      <c r="O14" s="11"/>
      <c r="P14" s="11">
        <f t="shared" si="2"/>
        <v>0</v>
      </c>
      <c r="Q14" s="11">
        <f t="shared" si="5"/>
        <v>0</v>
      </c>
      <c r="R14" s="11">
        <f t="shared" si="3"/>
        <v>0</v>
      </c>
      <c r="S14" s="11"/>
      <c r="T14" s="11">
        <f>(P$5*Q$5*R$5)*(P14*Q14*R14)</f>
        <v>0</v>
      </c>
      <c r="U14" s="12">
        <f t="shared" si="1"/>
        <v>0</v>
      </c>
      <c r="V14" s="10"/>
      <c r="W14" s="3"/>
      <c r="Y14" s="33" t="e">
        <f ca="1">[1]!BST_FormelTekst(U14)</f>
        <v>#NAME?</v>
      </c>
    </row>
    <row r="15" spans="1:25">
      <c r="A15" s="3"/>
      <c r="B15" s="7">
        <v>10</v>
      </c>
      <c r="C15" s="11"/>
      <c r="D15" s="11"/>
      <c r="E15" s="11"/>
      <c r="F15" s="11">
        <f>$F$4</f>
        <v>0</v>
      </c>
      <c r="G15" s="11">
        <f>$G$4</f>
        <v>0</v>
      </c>
      <c r="H15" s="11">
        <f>(F$5*G$5)*(F15*G15)</f>
        <v>0</v>
      </c>
      <c r="I15" s="12">
        <f t="shared" si="0"/>
        <v>0</v>
      </c>
      <c r="J15" s="10"/>
      <c r="K15" s="3"/>
      <c r="M15" s="3"/>
      <c r="N15" s="7">
        <v>10</v>
      </c>
      <c r="O15" s="11"/>
      <c r="P15" s="11"/>
      <c r="Q15" s="11">
        <f t="shared" si="5"/>
        <v>0</v>
      </c>
      <c r="R15" s="11">
        <f>R$4</f>
        <v>0</v>
      </c>
      <c r="S15" s="11">
        <f>S$4</f>
        <v>0</v>
      </c>
      <c r="T15" s="11">
        <f>(Q$5*R$5*S$5)*(Q15*R15*S15)</f>
        <v>0</v>
      </c>
      <c r="U15" s="12">
        <f t="shared" si="1"/>
        <v>0</v>
      </c>
      <c r="V15" s="10"/>
      <c r="W15" s="3"/>
      <c r="Y15" s="33" t="e">
        <f ca="1">[1]!BST_FormelTekst(U15)</f>
        <v>#NAME?</v>
      </c>
    </row>
    <row r="16" spans="1:25">
      <c r="A16" s="3"/>
      <c r="B16" s="7"/>
      <c r="C16" s="13"/>
      <c r="D16" s="13"/>
      <c r="E16" s="13"/>
      <c r="F16" s="13"/>
      <c r="G16" s="13"/>
      <c r="H16" s="13"/>
      <c r="I16" s="17"/>
      <c r="J16" s="10"/>
      <c r="K16" s="3"/>
      <c r="M16" s="3"/>
      <c r="N16" s="7"/>
      <c r="O16" s="13"/>
      <c r="P16" s="13"/>
      <c r="Q16" s="13"/>
      <c r="R16" s="13"/>
      <c r="S16" s="13"/>
      <c r="T16" s="13"/>
      <c r="U16" s="17"/>
      <c r="V16" s="10"/>
      <c r="W16" s="3"/>
      <c r="Y16" s="33"/>
    </row>
    <row r="17" spans="1:25" ht="13.5" thickBot="1">
      <c r="A17" s="3"/>
      <c r="B17" s="7"/>
      <c r="C17" s="13"/>
      <c r="D17" s="13"/>
      <c r="E17" s="13"/>
      <c r="F17" s="13"/>
      <c r="G17" s="13"/>
      <c r="H17" s="13" t="s">
        <v>7</v>
      </c>
      <c r="I17" s="14">
        <f>ROUNDDOWN(SUM(I6:I15),0)</f>
        <v>0</v>
      </c>
      <c r="J17" s="10"/>
      <c r="K17" s="3"/>
      <c r="M17" s="3"/>
      <c r="N17" s="7"/>
      <c r="O17" s="13"/>
      <c r="P17" s="13"/>
      <c r="Q17" s="13"/>
      <c r="R17" s="13"/>
      <c r="S17" s="13"/>
      <c r="T17" s="13" t="s">
        <v>7</v>
      </c>
      <c r="U17" s="14">
        <f>ROUNDDOWN(SUM(U6:U15),0)</f>
        <v>0</v>
      </c>
      <c r="V17" s="10"/>
      <c r="W17" s="3"/>
      <c r="Y17" s="33" t="e">
        <f ca="1">[1]!BST_FormelTekst(U17)</f>
        <v>#NAME?</v>
      </c>
    </row>
    <row r="18" spans="1:25" ht="13.5" customHeight="1" thickTop="1">
      <c r="A18" s="3"/>
      <c r="B18" s="7"/>
      <c r="C18" s="35" t="s">
        <v>8</v>
      </c>
      <c r="D18" s="36"/>
      <c r="E18" s="37"/>
      <c r="F18" s="13"/>
      <c r="G18" s="13"/>
      <c r="H18" s="13"/>
      <c r="I18" s="15"/>
      <c r="J18" s="10"/>
      <c r="K18" s="3"/>
      <c r="M18" s="3"/>
      <c r="N18" s="7"/>
      <c r="O18" s="35" t="s">
        <v>15</v>
      </c>
      <c r="P18" s="36"/>
      <c r="Q18" s="37"/>
      <c r="R18" s="13"/>
      <c r="S18" s="13"/>
      <c r="T18" s="13"/>
      <c r="U18" s="15"/>
      <c r="V18" s="10"/>
      <c r="W18" s="3"/>
      <c r="Y18" s="33"/>
    </row>
    <row r="19" spans="1:25" ht="13.5" customHeight="1" thickBot="1">
      <c r="A19" s="3"/>
      <c r="B19" s="7"/>
      <c r="C19" s="38"/>
      <c r="D19" s="39"/>
      <c r="E19" s="40"/>
      <c r="F19" s="13"/>
      <c r="G19" s="13"/>
      <c r="H19" s="13" t="s">
        <v>6</v>
      </c>
      <c r="I19" s="14">
        <f>ROUNDDOWN(IF(SUM(C5:G5)=5,C4*D4*E4*F4*G4*H5,0),0)</f>
        <v>0</v>
      </c>
      <c r="J19" s="10"/>
      <c r="K19" s="3"/>
      <c r="M19" s="3"/>
      <c r="N19" s="7"/>
      <c r="O19" s="38"/>
      <c r="P19" s="39"/>
      <c r="Q19" s="40"/>
      <c r="R19" s="13"/>
      <c r="S19" s="13"/>
      <c r="T19" s="13" t="s">
        <v>6</v>
      </c>
      <c r="U19" s="14">
        <f>ROUNDDOWN(IF(SUM(O5:S5)=5,O4*P4*Q4*R4*S4*T5,0),0)</f>
        <v>0</v>
      </c>
      <c r="V19" s="10"/>
      <c r="W19" s="3"/>
      <c r="Y19" s="33" t="e">
        <f ca="1">[1]!BST_FormelTekst(U19)</f>
        <v>#NAME?</v>
      </c>
    </row>
    <row r="20" spans="1:25" ht="20.25">
      <c r="A20" s="3"/>
      <c r="B20" s="7"/>
      <c r="C20" s="24"/>
      <c r="D20" s="24"/>
      <c r="E20" s="24"/>
      <c r="F20" s="13"/>
      <c r="G20" s="13"/>
      <c r="H20" s="13"/>
      <c r="I20" s="16"/>
      <c r="J20" s="10"/>
      <c r="K20" s="3"/>
      <c r="M20" s="3"/>
      <c r="N20" s="7"/>
      <c r="O20" s="24"/>
      <c r="P20" s="24"/>
      <c r="Q20" s="24"/>
      <c r="R20" s="13"/>
      <c r="S20" s="13"/>
      <c r="T20" s="13"/>
      <c r="U20" s="16"/>
      <c r="V20" s="10"/>
      <c r="W20" s="3"/>
      <c r="Y20" s="33"/>
    </row>
    <row r="21" spans="1:25" ht="13.5" thickBot="1">
      <c r="A21" s="3"/>
      <c r="B21" s="7"/>
      <c r="C21" s="17"/>
      <c r="D21" s="17"/>
      <c r="E21" s="17"/>
      <c r="F21" s="17"/>
      <c r="G21" s="17"/>
      <c r="H21" s="17" t="s">
        <v>9</v>
      </c>
      <c r="I21" s="14">
        <f>SUM(I17:I19)</f>
        <v>0</v>
      </c>
      <c r="J21" s="10"/>
      <c r="K21" s="3"/>
      <c r="M21" s="3"/>
      <c r="N21" s="7"/>
      <c r="O21" s="17"/>
      <c r="P21" s="17"/>
      <c r="Q21" s="17"/>
      <c r="R21" s="17"/>
      <c r="S21" s="17"/>
      <c r="T21" s="17" t="s">
        <v>9</v>
      </c>
      <c r="U21" s="14">
        <f>SUM(U17:U19)</f>
        <v>0</v>
      </c>
      <c r="V21" s="10"/>
      <c r="W21" s="3"/>
      <c r="Y21" s="33" t="e">
        <f ca="1">[1]!BST_FormelTekst(U21)</f>
        <v>#NAME?</v>
      </c>
    </row>
    <row r="22" spans="1:25" ht="14.25" thickTop="1" thickBot="1">
      <c r="A22" s="3"/>
      <c r="B22" s="18"/>
      <c r="C22" s="19"/>
      <c r="D22" s="19"/>
      <c r="E22" s="19"/>
      <c r="F22" s="19"/>
      <c r="G22" s="19"/>
      <c r="H22" s="19"/>
      <c r="I22" s="19"/>
      <c r="J22" s="20"/>
      <c r="K22" s="3"/>
      <c r="M22" s="3"/>
      <c r="N22" s="18"/>
      <c r="O22" s="19"/>
      <c r="P22" s="19"/>
      <c r="Q22" s="19"/>
      <c r="R22" s="19"/>
      <c r="S22" s="19"/>
      <c r="T22" s="19"/>
      <c r="U22" s="19"/>
      <c r="V22" s="20"/>
      <c r="W22" s="3"/>
      <c r="Y22" s="33"/>
    </row>
    <row r="23" spans="1: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5" spans="1:25" ht="13.5" thickBot="1">
      <c r="A25" s="3"/>
      <c r="B25" s="3"/>
      <c r="C25" s="3"/>
      <c r="D25" s="3"/>
      <c r="E25" s="3"/>
      <c r="F25" s="3"/>
      <c r="G25" s="3"/>
      <c r="H25" s="3"/>
      <c r="I25" s="3"/>
      <c r="J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 ht="13.5" thickBot="1">
      <c r="A26" s="3"/>
      <c r="B26" s="4"/>
      <c r="C26" s="5"/>
      <c r="D26" s="5"/>
      <c r="E26" s="5"/>
      <c r="F26" s="5"/>
      <c r="G26" s="5"/>
      <c r="H26" s="5"/>
      <c r="I26" s="6"/>
      <c r="J26" s="3"/>
      <c r="N26" s="3"/>
      <c r="O26" s="4"/>
      <c r="P26" s="5"/>
      <c r="Q26" s="5"/>
      <c r="R26" s="5"/>
      <c r="S26" s="5"/>
      <c r="T26" s="5"/>
      <c r="U26" s="5"/>
      <c r="V26" s="6"/>
      <c r="W26" s="3"/>
    </row>
    <row r="27" spans="1:25">
      <c r="A27" s="3"/>
      <c r="B27" s="7"/>
      <c r="C27" s="8" t="s">
        <v>0</v>
      </c>
      <c r="D27" s="8" t="s">
        <v>1</v>
      </c>
      <c r="E27" s="8" t="s">
        <v>2</v>
      </c>
      <c r="F27" s="8" t="s">
        <v>3</v>
      </c>
      <c r="G27" s="8" t="s">
        <v>5</v>
      </c>
      <c r="H27" s="9"/>
      <c r="I27" s="10"/>
      <c r="J27" s="3"/>
      <c r="K27" s="25">
        <v>1</v>
      </c>
      <c r="L27" s="26" t="s">
        <v>17</v>
      </c>
      <c r="M27" s="27"/>
      <c r="N27" s="3"/>
      <c r="O27" s="7"/>
      <c r="P27" s="8" t="s">
        <v>0</v>
      </c>
      <c r="Q27" s="8" t="s">
        <v>1</v>
      </c>
      <c r="R27" s="8" t="s">
        <v>2</v>
      </c>
      <c r="S27" s="8" t="s">
        <v>3</v>
      </c>
      <c r="T27" s="8" t="s">
        <v>5</v>
      </c>
      <c r="U27" s="9"/>
      <c r="V27" s="10"/>
      <c r="W27" s="3"/>
    </row>
    <row r="28" spans="1:25" ht="13.5" thickBot="1">
      <c r="A28" s="3"/>
      <c r="B28" s="22" t="s">
        <v>13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21" t="s">
        <v>12</v>
      </c>
      <c r="I28" s="10"/>
      <c r="J28" s="3"/>
      <c r="K28" s="28">
        <v>0</v>
      </c>
      <c r="L28" s="29" t="s">
        <v>18</v>
      </c>
      <c r="M28" s="30"/>
      <c r="N28" s="3"/>
      <c r="O28" s="22" t="s">
        <v>13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21" t="s">
        <v>12</v>
      </c>
      <c r="V28" s="10"/>
      <c r="W28" s="3"/>
    </row>
    <row r="29" spans="1:25" ht="13.5" thickBot="1">
      <c r="A29" s="3"/>
      <c r="B29" s="23" t="s">
        <v>10</v>
      </c>
      <c r="C29" s="32">
        <v>1</v>
      </c>
      <c r="D29" s="32">
        <v>1</v>
      </c>
      <c r="E29" s="32">
        <v>1</v>
      </c>
      <c r="F29" s="32">
        <v>1</v>
      </c>
      <c r="G29" s="31">
        <v>0</v>
      </c>
      <c r="H29" s="21" t="s">
        <v>11</v>
      </c>
      <c r="I29" s="10"/>
      <c r="J29" s="3"/>
      <c r="N29" s="3"/>
      <c r="O29" s="23" t="s">
        <v>10</v>
      </c>
      <c r="P29" s="32">
        <v>1</v>
      </c>
      <c r="Q29" s="32">
        <v>1</v>
      </c>
      <c r="R29" s="32">
        <v>1</v>
      </c>
      <c r="S29" s="32">
        <v>1</v>
      </c>
      <c r="T29" s="31">
        <v>0</v>
      </c>
      <c r="U29" s="21" t="s">
        <v>11</v>
      </c>
      <c r="V29" s="10"/>
      <c r="W29" s="3"/>
    </row>
    <row r="30" spans="1:25">
      <c r="A30" s="3"/>
      <c r="B30" s="7">
        <v>1</v>
      </c>
      <c r="C30" s="11">
        <f>$C$28</f>
        <v>0</v>
      </c>
      <c r="D30" s="11">
        <f>$D$28</f>
        <v>0</v>
      </c>
      <c r="E30" s="11"/>
      <c r="F30" s="11"/>
      <c r="G30" s="11">
        <f>(C29*D29)*(C30*D30)</f>
        <v>0</v>
      </c>
      <c r="H30" s="12">
        <f t="shared" ref="H30:H35" si="7">ROUNDDOWN(G30*$G$28,2)</f>
        <v>0</v>
      </c>
      <c r="I30" s="10"/>
      <c r="J30" s="3"/>
      <c r="K30" s="41" t="s">
        <v>19</v>
      </c>
      <c r="L30" s="42"/>
      <c r="M30" s="43"/>
      <c r="N30" s="3"/>
      <c r="O30" s="7">
        <v>1</v>
      </c>
      <c r="P30" s="11">
        <f>$P$28</f>
        <v>0</v>
      </c>
      <c r="Q30" s="11">
        <f>$Q$28</f>
        <v>0</v>
      </c>
      <c r="R30" s="11">
        <f>$R$28</f>
        <v>0</v>
      </c>
      <c r="S30" s="11"/>
      <c r="T30" s="11">
        <f>(P$29*Q$29*R$29)*(P30*Q30*R30)</f>
        <v>0</v>
      </c>
      <c r="U30" s="12">
        <f>ROUNDDOWN(T30*$T$28,2)</f>
        <v>0</v>
      </c>
      <c r="V30" s="10"/>
      <c r="W30" s="3"/>
    </row>
    <row r="31" spans="1:25" ht="13.5" thickBot="1">
      <c r="A31" s="3"/>
      <c r="B31" s="7">
        <v>2</v>
      </c>
      <c r="C31" s="11">
        <f>$C$28</f>
        <v>0</v>
      </c>
      <c r="D31" s="11"/>
      <c r="E31" s="11">
        <f>$E$28</f>
        <v>0</v>
      </c>
      <c r="F31" s="11"/>
      <c r="G31" s="11">
        <f>(C29*E29)*(C31*E31)</f>
        <v>0</v>
      </c>
      <c r="H31" s="12">
        <f t="shared" si="7"/>
        <v>0</v>
      </c>
      <c r="I31" s="10"/>
      <c r="J31" s="3"/>
      <c r="K31" s="44" t="s">
        <v>20</v>
      </c>
      <c r="L31" s="45"/>
      <c r="M31" s="46"/>
      <c r="N31" s="3"/>
      <c r="O31" s="7">
        <v>2</v>
      </c>
      <c r="P31" s="11">
        <f>$P$28</f>
        <v>0</v>
      </c>
      <c r="Q31" s="11">
        <f>$Q$28</f>
        <v>0</v>
      </c>
      <c r="R31" s="11"/>
      <c r="S31" s="11">
        <f>$S$28</f>
        <v>0</v>
      </c>
      <c r="T31" s="11">
        <f>(P$29*Q$29*S$29)*(P31*Q31*S31)</f>
        <v>0</v>
      </c>
      <c r="U31" s="12">
        <f>ROUNDDOWN(T31*$T$28,2)</f>
        <v>0</v>
      </c>
      <c r="V31" s="10"/>
      <c r="W31" s="3"/>
    </row>
    <row r="32" spans="1:25">
      <c r="A32" s="3"/>
      <c r="B32" s="7">
        <v>3</v>
      </c>
      <c r="C32" s="11">
        <f>$C$28</f>
        <v>0</v>
      </c>
      <c r="D32" s="11"/>
      <c r="E32" s="11"/>
      <c r="F32" s="11">
        <f>$F$28</f>
        <v>0</v>
      </c>
      <c r="G32" s="11">
        <f>(C29*F29)*(C32*F32)</f>
        <v>0</v>
      </c>
      <c r="H32" s="12">
        <f t="shared" si="7"/>
        <v>0</v>
      </c>
      <c r="I32" s="10"/>
      <c r="J32" s="3"/>
      <c r="N32" s="3"/>
      <c r="O32" s="7">
        <v>3</v>
      </c>
      <c r="P32" s="11">
        <f>$P$28</f>
        <v>0</v>
      </c>
      <c r="Q32" s="11"/>
      <c r="R32" s="11">
        <f>$R$28</f>
        <v>0</v>
      </c>
      <c r="S32" s="11">
        <f>$S$28</f>
        <v>0</v>
      </c>
      <c r="T32" s="11">
        <f>(P$29*R$29*S$29)*(P32*R32*S32)</f>
        <v>0</v>
      </c>
      <c r="U32" s="12">
        <f>ROUNDDOWN(T32*$T$28,2)</f>
        <v>0</v>
      </c>
      <c r="V32" s="10"/>
      <c r="W32" s="3"/>
    </row>
    <row r="33" spans="1:23">
      <c r="A33" s="3"/>
      <c r="B33" s="7">
        <v>4</v>
      </c>
      <c r="C33" s="11"/>
      <c r="D33" s="11">
        <f>$D$28</f>
        <v>0</v>
      </c>
      <c r="E33" s="11">
        <f>$E$28</f>
        <v>0</v>
      </c>
      <c r="F33" s="11"/>
      <c r="G33" s="11">
        <f>(D29*E29)*(D33*E33)</f>
        <v>0</v>
      </c>
      <c r="H33" s="12">
        <f t="shared" si="7"/>
        <v>0</v>
      </c>
      <c r="I33" s="10"/>
      <c r="J33" s="3"/>
      <c r="N33" s="3"/>
      <c r="O33" s="7">
        <v>4</v>
      </c>
      <c r="P33" s="11"/>
      <c r="Q33" s="11">
        <f>$Q$28</f>
        <v>0</v>
      </c>
      <c r="R33" s="11">
        <f>$R$28</f>
        <v>0</v>
      </c>
      <c r="S33" s="11">
        <f>$S$28</f>
        <v>0</v>
      </c>
      <c r="T33" s="11">
        <f>(Q$29*R$29*S$29)*(Q33*R33*S33)</f>
        <v>0</v>
      </c>
      <c r="U33" s="12">
        <f>ROUNDDOWN(T33*$T$28,2)</f>
        <v>0</v>
      </c>
      <c r="V33" s="10"/>
      <c r="W33" s="3"/>
    </row>
    <row r="34" spans="1:23">
      <c r="A34" s="3"/>
      <c r="B34" s="7">
        <v>5</v>
      </c>
      <c r="C34" s="11"/>
      <c r="D34" s="11">
        <f>$D$28</f>
        <v>0</v>
      </c>
      <c r="E34" s="11"/>
      <c r="F34" s="11">
        <f>$F$28</f>
        <v>0</v>
      </c>
      <c r="G34" s="11">
        <f>(D29*F29)*(D34*F34)</f>
        <v>0</v>
      </c>
      <c r="H34" s="12">
        <f t="shared" si="7"/>
        <v>0</v>
      </c>
      <c r="I34" s="10"/>
      <c r="J34" s="3"/>
      <c r="N34" s="3"/>
      <c r="O34" s="7"/>
      <c r="P34" s="13"/>
      <c r="Q34" s="13"/>
      <c r="R34" s="13"/>
      <c r="S34" s="13"/>
      <c r="T34" s="13"/>
      <c r="U34" s="17"/>
      <c r="V34" s="10"/>
      <c r="W34" s="3"/>
    </row>
    <row r="35" spans="1:23" ht="13.5" thickBot="1">
      <c r="A35" s="3"/>
      <c r="B35" s="7">
        <v>6</v>
      </c>
      <c r="C35" s="11"/>
      <c r="D35" s="11"/>
      <c r="E35" s="11">
        <f>$E$28</f>
        <v>0</v>
      </c>
      <c r="F35" s="11">
        <f>$F$28</f>
        <v>0</v>
      </c>
      <c r="G35" s="11">
        <f>(E29*F29)*(E35*F35)</f>
        <v>0</v>
      </c>
      <c r="H35" s="12">
        <f t="shared" si="7"/>
        <v>0</v>
      </c>
      <c r="I35" s="10"/>
      <c r="J35" s="3"/>
      <c r="N35" s="3"/>
      <c r="O35" s="7"/>
      <c r="P35" s="13"/>
      <c r="Q35" s="13"/>
      <c r="R35" s="13"/>
      <c r="S35" s="13"/>
      <c r="T35" s="13" t="s">
        <v>7</v>
      </c>
      <c r="U35" s="14">
        <f>ROUNDDOWN(SUM(U30:U33),0)</f>
        <v>0</v>
      </c>
      <c r="V35" s="10"/>
      <c r="W35" s="3"/>
    </row>
    <row r="36" spans="1:23" ht="13.5" thickTop="1">
      <c r="A36" s="3"/>
      <c r="B36" s="7"/>
      <c r="C36" s="13"/>
      <c r="D36" s="13"/>
      <c r="E36" s="13"/>
      <c r="F36" s="13"/>
      <c r="G36" s="13"/>
      <c r="H36" s="17"/>
      <c r="I36" s="10"/>
      <c r="J36" s="3"/>
      <c r="N36" s="3"/>
      <c r="O36" s="7"/>
      <c r="P36" s="35" t="s">
        <v>16</v>
      </c>
      <c r="Q36" s="36"/>
      <c r="R36" s="37"/>
      <c r="S36" s="13"/>
      <c r="T36" s="13"/>
      <c r="U36" s="15"/>
      <c r="V36" s="10"/>
      <c r="W36" s="3"/>
    </row>
    <row r="37" spans="1:23" ht="13.5" thickBot="1">
      <c r="A37" s="3"/>
      <c r="B37" s="7"/>
      <c r="C37" s="13"/>
      <c r="D37" s="13"/>
      <c r="E37" s="13"/>
      <c r="F37" s="13"/>
      <c r="G37" s="13" t="s">
        <v>7</v>
      </c>
      <c r="H37" s="14">
        <f>ROUNDDOWN(SUM(H30:H35),0)</f>
        <v>0</v>
      </c>
      <c r="I37" s="10"/>
      <c r="J37" s="3"/>
      <c r="N37" s="3"/>
      <c r="O37" s="7"/>
      <c r="P37" s="38"/>
      <c r="Q37" s="39"/>
      <c r="R37" s="40"/>
      <c r="S37" s="13"/>
      <c r="T37" s="13" t="s">
        <v>6</v>
      </c>
      <c r="U37" s="14">
        <f>ROUNDDOWN(IF(SUM(P29:S29)=4,P28*Q28*R28*S28*T29,0),0)</f>
        <v>0</v>
      </c>
      <c r="V37" s="10"/>
      <c r="W37" s="3"/>
    </row>
    <row r="38" spans="1:23" ht="13.5" customHeight="1" thickTop="1">
      <c r="A38" s="3"/>
      <c r="B38" s="7"/>
      <c r="C38" s="35" t="s">
        <v>14</v>
      </c>
      <c r="D38" s="36"/>
      <c r="E38" s="37"/>
      <c r="F38" s="13"/>
      <c r="G38" s="13"/>
      <c r="H38" s="15"/>
      <c r="I38" s="10"/>
      <c r="J38" s="3"/>
      <c r="N38" s="3"/>
      <c r="O38" s="7"/>
      <c r="P38" s="24"/>
      <c r="Q38" s="24"/>
      <c r="R38" s="24"/>
      <c r="S38" s="13"/>
      <c r="T38" s="13"/>
      <c r="U38" s="16"/>
      <c r="V38" s="10"/>
      <c r="W38" s="3"/>
    </row>
    <row r="39" spans="1:23" ht="13.5" customHeight="1" thickBot="1">
      <c r="A39" s="3"/>
      <c r="B39" s="7"/>
      <c r="C39" s="38"/>
      <c r="D39" s="39"/>
      <c r="E39" s="40"/>
      <c r="F39" s="13"/>
      <c r="G39" s="13" t="s">
        <v>6</v>
      </c>
      <c r="H39" s="14">
        <f>ROUNDDOWN(IF(SUM(C29:F29)=4,C28*D28*E28*F28*G29,0),0)</f>
        <v>0</v>
      </c>
      <c r="I39" s="10"/>
      <c r="J39" s="3"/>
      <c r="N39" s="3"/>
      <c r="O39" s="7"/>
      <c r="P39" s="17"/>
      <c r="Q39" s="17"/>
      <c r="R39" s="17"/>
      <c r="S39" s="17"/>
      <c r="T39" s="17" t="s">
        <v>9</v>
      </c>
      <c r="U39" s="14">
        <f>SUM(U35:U37)</f>
        <v>0</v>
      </c>
      <c r="V39" s="10"/>
      <c r="W39" s="3"/>
    </row>
    <row r="40" spans="1:23" ht="21" thickBot="1">
      <c r="A40" s="3"/>
      <c r="B40" s="7"/>
      <c r="C40" s="24"/>
      <c r="D40" s="24"/>
      <c r="E40" s="24"/>
      <c r="F40" s="13"/>
      <c r="G40" s="13"/>
      <c r="H40" s="16"/>
      <c r="I40" s="10"/>
      <c r="J40" s="3"/>
      <c r="N40" s="3"/>
      <c r="O40" s="18"/>
      <c r="P40" s="19"/>
      <c r="Q40" s="19"/>
      <c r="R40" s="19"/>
      <c r="S40" s="19"/>
      <c r="T40" s="19"/>
      <c r="U40" s="19"/>
      <c r="V40" s="20"/>
      <c r="W40" s="3"/>
    </row>
    <row r="41" spans="1:23" ht="13.5" thickBot="1">
      <c r="A41" s="3"/>
      <c r="B41" s="7"/>
      <c r="C41" s="17"/>
      <c r="D41" s="17"/>
      <c r="E41" s="17"/>
      <c r="F41" s="17"/>
      <c r="G41" s="17" t="s">
        <v>9</v>
      </c>
      <c r="H41" s="14">
        <f>SUM(H37:H39)</f>
        <v>0</v>
      </c>
      <c r="I41" s="10"/>
      <c r="J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4.25" thickTop="1" thickBot="1">
      <c r="A42" s="3"/>
      <c r="B42" s="18"/>
      <c r="C42" s="19"/>
      <c r="D42" s="19"/>
      <c r="E42" s="19"/>
      <c r="F42" s="19"/>
      <c r="G42" s="19"/>
      <c r="H42" s="19"/>
      <c r="I42" s="20"/>
      <c r="J42" s="3"/>
    </row>
    <row r="43" spans="1:23">
      <c r="A43" s="3"/>
      <c r="B43" s="3"/>
      <c r="C43" s="3"/>
      <c r="D43" s="3"/>
      <c r="E43" s="3"/>
      <c r="F43" s="3"/>
      <c r="G43" s="3"/>
      <c r="H43" s="3"/>
      <c r="I43" s="3"/>
      <c r="J43" s="3"/>
    </row>
  </sheetData>
  <sheetProtection sheet="1" objects="1" scenarios="1" selectLockedCells="1"/>
  <mergeCells count="6">
    <mergeCell ref="C38:E39"/>
    <mergeCell ref="C18:E19"/>
    <mergeCell ref="O18:Q19"/>
    <mergeCell ref="K30:M30"/>
    <mergeCell ref="K31:M31"/>
    <mergeCell ref="P36:R37"/>
  </mergeCells>
  <conditionalFormatting sqref="C5:G5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C29:F29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O5:S5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P29:S29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K27:K28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41"/>
  <sheetViews>
    <sheetView showGridLines="0" tabSelected="1" workbookViewId="0">
      <selection activeCell="G4" sqref="G4"/>
    </sheetView>
  </sheetViews>
  <sheetFormatPr defaultRowHeight="12.75"/>
  <cols>
    <col min="1" max="8" width="9.140625" style="1"/>
    <col min="9" max="9" width="7.5703125" style="1" bestFit="1" customWidth="1"/>
    <col min="10" max="10" width="9.85546875" style="1" bestFit="1" customWidth="1"/>
    <col min="11" max="16384" width="9.140625" style="1"/>
  </cols>
  <sheetData>
    <row r="1" spans="1:12" ht="13.5" thickBot="1">
      <c r="D1" s="3"/>
      <c r="E1" s="3"/>
      <c r="F1" s="3"/>
      <c r="G1" s="3"/>
      <c r="H1" s="3"/>
      <c r="I1" s="3"/>
      <c r="J1" s="3"/>
      <c r="K1" s="3"/>
      <c r="L1" s="3"/>
    </row>
    <row r="2" spans="1:12" ht="13.5" thickBot="1">
      <c r="D2" s="3"/>
      <c r="E2" s="4"/>
      <c r="F2" s="5"/>
      <c r="G2" s="5"/>
      <c r="H2" s="5"/>
      <c r="I2" s="5"/>
      <c r="J2" s="5"/>
      <c r="K2" s="6"/>
      <c r="L2" s="3"/>
    </row>
    <row r="3" spans="1:12">
      <c r="A3" s="25">
        <v>1</v>
      </c>
      <c r="B3" s="26" t="s">
        <v>17</v>
      </c>
      <c r="C3" s="27"/>
      <c r="D3" s="3"/>
      <c r="E3" s="7"/>
      <c r="F3" s="8" t="s">
        <v>0</v>
      </c>
      <c r="G3" s="8" t="s">
        <v>1</v>
      </c>
      <c r="H3" s="8" t="s">
        <v>2</v>
      </c>
      <c r="I3" s="8" t="s">
        <v>5</v>
      </c>
      <c r="J3" s="9"/>
      <c r="K3" s="10"/>
      <c r="L3" s="3"/>
    </row>
    <row r="4" spans="1:12" ht="13.5" thickBot="1">
      <c r="A4" s="28">
        <v>0</v>
      </c>
      <c r="B4" s="29" t="s">
        <v>18</v>
      </c>
      <c r="C4" s="30"/>
      <c r="D4" s="3"/>
      <c r="E4" s="22" t="s">
        <v>13</v>
      </c>
      <c r="F4" s="31">
        <v>4.0999999999999996</v>
      </c>
      <c r="G4" s="31">
        <v>4.3</v>
      </c>
      <c r="H4" s="31">
        <v>1.95</v>
      </c>
      <c r="I4" s="31">
        <v>30</v>
      </c>
      <c r="J4" s="21" t="s">
        <v>12</v>
      </c>
      <c r="K4" s="10"/>
      <c r="L4" s="3"/>
    </row>
    <row r="5" spans="1:12" ht="13.5" thickBot="1">
      <c r="D5" s="3"/>
      <c r="E5" s="23" t="s">
        <v>10</v>
      </c>
      <c r="F5" s="32">
        <v>1</v>
      </c>
      <c r="G5" s="32">
        <v>1</v>
      </c>
      <c r="H5" s="32">
        <v>1</v>
      </c>
      <c r="I5" s="31">
        <v>30</v>
      </c>
      <c r="J5" s="21" t="s">
        <v>11</v>
      </c>
      <c r="K5" s="10"/>
      <c r="L5" s="3"/>
    </row>
    <row r="6" spans="1:12">
      <c r="A6" s="41" t="s">
        <v>19</v>
      </c>
      <c r="B6" s="42"/>
      <c r="C6" s="43"/>
      <c r="D6" s="3"/>
      <c r="E6" s="7">
        <v>1</v>
      </c>
      <c r="F6" s="11">
        <f>$F$4</f>
        <v>4.0999999999999996</v>
      </c>
      <c r="G6" s="11">
        <f>$G$4</f>
        <v>4.3</v>
      </c>
      <c r="H6" s="11"/>
      <c r="I6" s="11">
        <f>(F$5*G$5)*(F6*G6)</f>
        <v>17.63</v>
      </c>
      <c r="J6" s="12">
        <f>ROUNDDOWN(I6*$I$4,2)</f>
        <v>528.9</v>
      </c>
      <c r="K6" s="10"/>
      <c r="L6" s="3"/>
    </row>
    <row r="7" spans="1:12" ht="13.5" thickBot="1">
      <c r="A7" s="44" t="s">
        <v>20</v>
      </c>
      <c r="B7" s="45"/>
      <c r="C7" s="46"/>
      <c r="D7" s="3"/>
      <c r="E7" s="7">
        <v>2</v>
      </c>
      <c r="F7" s="11">
        <f>$F$4</f>
        <v>4.0999999999999996</v>
      </c>
      <c r="G7" s="11"/>
      <c r="H7" s="11">
        <f>$H$4</f>
        <v>1.95</v>
      </c>
      <c r="I7" s="11">
        <f>(F$5*H$5)*(F7*H7)</f>
        <v>7.9949999999999992</v>
      </c>
      <c r="J7" s="12">
        <f>ROUNDDOWN(I7*$I$4,2)</f>
        <v>239.85</v>
      </c>
      <c r="K7" s="10"/>
      <c r="L7" s="3"/>
    </row>
    <row r="8" spans="1:12">
      <c r="D8" s="3"/>
      <c r="E8" s="7">
        <v>3</v>
      </c>
      <c r="F8" s="11"/>
      <c r="G8" s="11">
        <f>$G$4</f>
        <v>4.3</v>
      </c>
      <c r="H8" s="11">
        <f>$H$4</f>
        <v>1.95</v>
      </c>
      <c r="I8" s="11">
        <f>(G$5*H$5)*(G8*H8)</f>
        <v>8.3849999999999998</v>
      </c>
      <c r="J8" s="12">
        <f>ROUNDDOWN(I8*$I$4,2)</f>
        <v>251.55</v>
      </c>
      <c r="K8" s="10"/>
      <c r="L8" s="3"/>
    </row>
    <row r="9" spans="1:12">
      <c r="D9" s="3"/>
      <c r="E9" s="7"/>
      <c r="F9" s="13"/>
      <c r="G9" s="13"/>
      <c r="H9" s="13"/>
      <c r="I9" s="13"/>
      <c r="J9" s="17"/>
      <c r="K9" s="10"/>
      <c r="L9" s="3"/>
    </row>
    <row r="10" spans="1:12" ht="13.5" thickBot="1">
      <c r="D10" s="3"/>
      <c r="E10" s="7"/>
      <c r="F10" s="13"/>
      <c r="G10" s="13"/>
      <c r="H10" s="13"/>
      <c r="I10" s="13" t="s">
        <v>7</v>
      </c>
      <c r="J10" s="14">
        <f>ROUNDDOWN(SUM(J6:J8),0)</f>
        <v>1020</v>
      </c>
      <c r="K10" s="10"/>
      <c r="L10" s="3"/>
    </row>
    <row r="11" spans="1:12" ht="13.5" thickTop="1">
      <c r="D11" s="3"/>
      <c r="E11" s="7"/>
      <c r="F11" s="35" t="s">
        <v>21</v>
      </c>
      <c r="G11" s="36"/>
      <c r="H11" s="37"/>
      <c r="I11" s="13"/>
      <c r="J11" s="15"/>
      <c r="K11" s="10"/>
      <c r="L11" s="3"/>
    </row>
    <row r="12" spans="1:12" ht="13.5" thickBot="1">
      <c r="D12" s="3"/>
      <c r="E12" s="7"/>
      <c r="F12" s="38"/>
      <c r="G12" s="39"/>
      <c r="H12" s="40"/>
      <c r="I12" s="13" t="s">
        <v>6</v>
      </c>
      <c r="J12" s="14">
        <f>ROUNDDOWN(IF(SUM(F5:H5)=3,F4*G4*H4*I5,0),0)</f>
        <v>1031</v>
      </c>
      <c r="K12" s="10"/>
      <c r="L12" s="3"/>
    </row>
    <row r="13" spans="1:12" ht="13.5" customHeight="1">
      <c r="D13" s="3"/>
      <c r="E13" s="7"/>
      <c r="F13" s="24"/>
      <c r="G13" s="24"/>
      <c r="H13" s="24"/>
      <c r="I13" s="13"/>
      <c r="J13" s="16"/>
      <c r="K13" s="10"/>
      <c r="L13" s="3"/>
    </row>
    <row r="14" spans="1:12" ht="13.5" customHeight="1" thickBot="1">
      <c r="D14" s="3"/>
      <c r="E14" s="7"/>
      <c r="F14" s="17"/>
      <c r="G14" s="17"/>
      <c r="H14" s="17"/>
      <c r="I14" s="17" t="s">
        <v>9</v>
      </c>
      <c r="J14" s="14">
        <f>SUM(J10:J12)</f>
        <v>2051</v>
      </c>
      <c r="K14" s="10"/>
      <c r="L14" s="3"/>
    </row>
    <row r="15" spans="1:12" ht="14.25" thickTop="1" thickBot="1">
      <c r="D15" s="3"/>
      <c r="E15" s="18"/>
      <c r="F15" s="19"/>
      <c r="G15" s="19"/>
      <c r="H15" s="19"/>
      <c r="I15" s="19"/>
      <c r="J15" s="19"/>
      <c r="K15" s="20"/>
      <c r="L15" s="3"/>
    </row>
    <row r="16" spans="1:12">
      <c r="D16" s="3"/>
      <c r="E16" s="3"/>
      <c r="F16" s="3"/>
      <c r="G16" s="3"/>
      <c r="H16" s="3"/>
      <c r="I16" s="3"/>
      <c r="J16" s="3"/>
      <c r="K16" s="3"/>
      <c r="L16" s="3"/>
    </row>
    <row r="20" spans="1:12" ht="13.5" thickBot="1">
      <c r="D20" s="3"/>
      <c r="E20" s="3"/>
      <c r="F20" s="3"/>
      <c r="G20" s="3"/>
      <c r="H20" s="3"/>
      <c r="I20" s="3"/>
      <c r="J20" s="3"/>
      <c r="K20" s="3"/>
      <c r="L20" s="3"/>
    </row>
    <row r="21" spans="1:12" ht="13.5" thickBot="1">
      <c r="D21" s="3"/>
      <c r="E21" s="4"/>
      <c r="F21" s="5"/>
      <c r="G21" s="5"/>
      <c r="H21" s="5"/>
      <c r="I21" s="5"/>
      <c r="J21" s="5"/>
      <c r="K21" s="6"/>
      <c r="L21" s="3"/>
    </row>
    <row r="22" spans="1:12">
      <c r="A22" s="25">
        <v>1</v>
      </c>
      <c r="B22" s="26" t="s">
        <v>17</v>
      </c>
      <c r="C22" s="27"/>
      <c r="D22" s="3"/>
      <c r="E22" s="7"/>
      <c r="F22" s="8" t="s">
        <v>0</v>
      </c>
      <c r="G22" s="8" t="s">
        <v>1</v>
      </c>
      <c r="H22" s="8" t="s">
        <v>2</v>
      </c>
      <c r="I22" s="8" t="s">
        <v>5</v>
      </c>
      <c r="J22" s="9"/>
      <c r="K22" s="10"/>
      <c r="L22" s="3"/>
    </row>
    <row r="23" spans="1:12" ht="13.5" thickBot="1">
      <c r="A23" s="28">
        <v>0</v>
      </c>
      <c r="B23" s="29" t="s">
        <v>18</v>
      </c>
      <c r="C23" s="30"/>
      <c r="D23" s="3"/>
      <c r="E23" s="22" t="s">
        <v>13</v>
      </c>
      <c r="F23" s="31">
        <v>3.05</v>
      </c>
      <c r="G23" s="31">
        <v>2.25</v>
      </c>
      <c r="H23" s="31">
        <v>3.45</v>
      </c>
      <c r="I23" s="31">
        <v>30</v>
      </c>
      <c r="J23" s="21" t="s">
        <v>12</v>
      </c>
      <c r="K23" s="10"/>
      <c r="L23" s="3"/>
    </row>
    <row r="24" spans="1:12" ht="13.5" thickBot="1">
      <c r="D24" s="3"/>
      <c r="E24" s="23" t="s">
        <v>10</v>
      </c>
      <c r="F24" s="32">
        <v>1</v>
      </c>
      <c r="G24" s="32">
        <v>1</v>
      </c>
      <c r="H24" s="32">
        <v>1</v>
      </c>
      <c r="I24" s="31">
        <v>30</v>
      </c>
      <c r="J24" s="21" t="s">
        <v>11</v>
      </c>
      <c r="K24" s="10"/>
      <c r="L24" s="3"/>
    </row>
    <row r="25" spans="1:12">
      <c r="A25" s="41" t="s">
        <v>19</v>
      </c>
      <c r="B25" s="42"/>
      <c r="C25" s="43"/>
      <c r="D25" s="3"/>
      <c r="E25" s="7">
        <v>1</v>
      </c>
      <c r="F25" s="11">
        <f>$F$23</f>
        <v>3.05</v>
      </c>
      <c r="G25" s="11">
        <f>$G$23</f>
        <v>2.25</v>
      </c>
      <c r="H25" s="11"/>
      <c r="I25" s="11">
        <f>(F$24*G$24)*(F25*G25)</f>
        <v>6.8624999999999998</v>
      </c>
      <c r="J25" s="12">
        <f>ROUNDDOWN(I25*$I$23,2)</f>
        <v>205.87</v>
      </c>
      <c r="K25" s="10"/>
      <c r="L25" s="3"/>
    </row>
    <row r="26" spans="1:12" ht="13.5" thickBot="1">
      <c r="A26" s="44" t="s">
        <v>20</v>
      </c>
      <c r="B26" s="45"/>
      <c r="C26" s="46"/>
      <c r="D26" s="3"/>
      <c r="E26" s="7">
        <v>2</v>
      </c>
      <c r="F26" s="11">
        <f>$F$23</f>
        <v>3.05</v>
      </c>
      <c r="G26" s="11"/>
      <c r="H26" s="11">
        <f>$H$23</f>
        <v>3.45</v>
      </c>
      <c r="I26" s="11">
        <f>(F$24*H$24)*(F26*H26)</f>
        <v>10.522499999999999</v>
      </c>
      <c r="J26" s="12">
        <f>ROUNDDOWN(I26*$I$23,2)</f>
        <v>315.67</v>
      </c>
      <c r="K26" s="10"/>
      <c r="L26" s="3"/>
    </row>
    <row r="27" spans="1:12">
      <c r="D27" s="3"/>
      <c r="E27" s="7">
        <v>3</v>
      </c>
      <c r="F27" s="11"/>
      <c r="G27" s="11">
        <f>$G$23</f>
        <v>2.25</v>
      </c>
      <c r="H27" s="11">
        <f>$H$23</f>
        <v>3.45</v>
      </c>
      <c r="I27" s="11">
        <f>(G$24*H$24)*(G27*H27)</f>
        <v>7.7625000000000002</v>
      </c>
      <c r="J27" s="12">
        <f>ROUNDDOWN(I27*$I$23,2)</f>
        <v>232.87</v>
      </c>
      <c r="K27" s="10"/>
      <c r="L27" s="3"/>
    </row>
    <row r="28" spans="1:12">
      <c r="D28" s="3"/>
      <c r="E28" s="7"/>
      <c r="F28" s="13"/>
      <c r="G28" s="13"/>
      <c r="H28" s="13"/>
      <c r="I28" s="13"/>
      <c r="J28" s="17"/>
      <c r="K28" s="10"/>
      <c r="L28" s="3"/>
    </row>
    <row r="29" spans="1:12" ht="13.5" thickBot="1">
      <c r="D29" s="3"/>
      <c r="E29" s="7"/>
      <c r="F29" s="13"/>
      <c r="G29" s="13"/>
      <c r="H29" s="13"/>
      <c r="I29" s="13" t="s">
        <v>7</v>
      </c>
      <c r="J29" s="14">
        <f>ROUNDDOWN(SUM(J25:J27),0)</f>
        <v>754</v>
      </c>
      <c r="K29" s="10"/>
      <c r="L29" s="3"/>
    </row>
    <row r="30" spans="1:12" ht="13.5" customHeight="1" thickTop="1">
      <c r="D30" s="3"/>
      <c r="E30" s="7"/>
      <c r="F30" s="35" t="s">
        <v>21</v>
      </c>
      <c r="G30" s="36"/>
      <c r="H30" s="37"/>
      <c r="I30" s="13"/>
      <c r="J30" s="15"/>
      <c r="K30" s="10"/>
      <c r="L30" s="3"/>
    </row>
    <row r="31" spans="1:12" ht="13.5" customHeight="1" thickBot="1">
      <c r="D31" s="3"/>
      <c r="E31" s="7"/>
      <c r="F31" s="38"/>
      <c r="G31" s="39"/>
      <c r="H31" s="40"/>
      <c r="I31" s="13" t="s">
        <v>6</v>
      </c>
      <c r="J31" s="14">
        <f>ROUNDDOWN(IF(SUM(F24:H24)=3,F23*G23*H23*I24,0),0)</f>
        <v>710</v>
      </c>
      <c r="K31" s="10"/>
      <c r="L31" s="3"/>
    </row>
    <row r="32" spans="1:12" ht="20.25">
      <c r="D32" s="3"/>
      <c r="E32" s="7"/>
      <c r="F32" s="24"/>
      <c r="G32" s="24"/>
      <c r="H32" s="24"/>
      <c r="I32" s="13"/>
      <c r="J32" s="16"/>
      <c r="K32" s="10"/>
      <c r="L32" s="3"/>
    </row>
    <row r="33" spans="4:20" ht="13.5" thickBot="1">
      <c r="D33" s="3"/>
      <c r="E33" s="7"/>
      <c r="F33" s="17"/>
      <c r="G33" s="17"/>
      <c r="H33" s="17"/>
      <c r="I33" s="17" t="s">
        <v>9</v>
      </c>
      <c r="J33" s="14">
        <f>SUM(J29:J31)</f>
        <v>1464</v>
      </c>
      <c r="K33" s="10"/>
      <c r="L33" s="3"/>
    </row>
    <row r="34" spans="4:20" ht="14.25" thickTop="1" thickBot="1">
      <c r="D34" s="3"/>
      <c r="E34" s="18"/>
      <c r="F34" s="19"/>
      <c r="G34" s="19"/>
      <c r="H34" s="19"/>
      <c r="I34" s="19"/>
      <c r="J34" s="19"/>
      <c r="K34" s="20"/>
      <c r="L34" s="3"/>
    </row>
    <row r="35" spans="4:20">
      <c r="D35" s="3"/>
      <c r="E35" s="3"/>
      <c r="F35" s="3"/>
      <c r="G35" s="3"/>
      <c r="H35" s="3"/>
      <c r="I35" s="3"/>
      <c r="J35" s="3"/>
      <c r="K35" s="3"/>
      <c r="L35" s="3"/>
    </row>
    <row r="41" spans="4:20">
      <c r="T41" s="34"/>
    </row>
  </sheetData>
  <sheetProtection sheet="1" objects="1" scenarios="1" selectLockedCells="1"/>
  <mergeCells count="6">
    <mergeCell ref="F30:H31"/>
    <mergeCell ref="A6:C6"/>
    <mergeCell ref="A7:C7"/>
    <mergeCell ref="F11:H12"/>
    <mergeCell ref="A25:C25"/>
    <mergeCell ref="A26:C26"/>
  </mergeCells>
  <conditionalFormatting sqref="A3:A4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F5:H5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22:A23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F24:H24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A22:A23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F24:H24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T41"/>
  <sheetViews>
    <sheetView showGridLines="0" workbookViewId="0">
      <selection activeCell="I23" sqref="I23"/>
    </sheetView>
  </sheetViews>
  <sheetFormatPr defaultRowHeight="12.75"/>
  <cols>
    <col min="1" max="8" width="9.140625" style="1"/>
    <col min="9" max="9" width="7.5703125" style="1" bestFit="1" customWidth="1"/>
    <col min="10" max="10" width="9.85546875" style="1" bestFit="1" customWidth="1"/>
    <col min="11" max="16384" width="9.140625" style="1"/>
  </cols>
  <sheetData>
    <row r="1" spans="1:12" ht="13.5" thickBot="1">
      <c r="D1" s="3"/>
      <c r="E1" s="3"/>
      <c r="F1" s="3"/>
      <c r="G1" s="3"/>
      <c r="H1" s="3"/>
      <c r="I1" s="3"/>
      <c r="J1" s="3"/>
      <c r="K1" s="3"/>
      <c r="L1" s="3"/>
    </row>
    <row r="2" spans="1:12" ht="13.5" thickBot="1">
      <c r="D2" s="3"/>
      <c r="E2" s="4"/>
      <c r="F2" s="5"/>
      <c r="G2" s="5"/>
      <c r="H2" s="5"/>
      <c r="I2" s="5"/>
      <c r="J2" s="5"/>
      <c r="K2" s="6"/>
      <c r="L2" s="3"/>
    </row>
    <row r="3" spans="1:12">
      <c r="A3" s="25">
        <v>1</v>
      </c>
      <c r="B3" s="26" t="s">
        <v>17</v>
      </c>
      <c r="C3" s="27"/>
      <c r="D3" s="3"/>
      <c r="E3" s="7"/>
      <c r="F3" s="8" t="s">
        <v>0</v>
      </c>
      <c r="G3" s="8" t="s">
        <v>1</v>
      </c>
      <c r="H3" s="8" t="s">
        <v>2</v>
      </c>
      <c r="I3" s="8" t="s">
        <v>5</v>
      </c>
      <c r="J3" s="9"/>
      <c r="K3" s="10"/>
      <c r="L3" s="3"/>
    </row>
    <row r="4" spans="1:12" ht="13.5" thickBot="1">
      <c r="A4" s="28">
        <v>0</v>
      </c>
      <c r="B4" s="29" t="s">
        <v>18</v>
      </c>
      <c r="C4" s="30"/>
      <c r="D4" s="3"/>
      <c r="E4" s="22" t="s">
        <v>13</v>
      </c>
      <c r="F4" s="31">
        <v>7.8</v>
      </c>
      <c r="G4" s="31">
        <v>5.0999999999999996</v>
      </c>
      <c r="H4" s="31">
        <v>6.2</v>
      </c>
      <c r="I4" s="31">
        <v>10</v>
      </c>
      <c r="J4" s="21" t="s">
        <v>12</v>
      </c>
      <c r="K4" s="10"/>
      <c r="L4" s="3"/>
    </row>
    <row r="5" spans="1:12" ht="13.5" thickBot="1">
      <c r="D5" s="3"/>
      <c r="E5" s="23" t="s">
        <v>10</v>
      </c>
      <c r="F5" s="32">
        <v>1</v>
      </c>
      <c r="G5" s="32">
        <v>1</v>
      </c>
      <c r="H5" s="32">
        <v>1</v>
      </c>
      <c r="I5" s="31">
        <v>10</v>
      </c>
      <c r="J5" s="21" t="s">
        <v>11</v>
      </c>
      <c r="K5" s="10"/>
      <c r="L5" s="3"/>
    </row>
    <row r="6" spans="1:12">
      <c r="A6" s="41" t="s">
        <v>19</v>
      </c>
      <c r="B6" s="42"/>
      <c r="C6" s="43"/>
      <c r="D6" s="3"/>
      <c r="E6" s="7">
        <v>1</v>
      </c>
      <c r="F6" s="11">
        <f>$F$4</f>
        <v>7.8</v>
      </c>
      <c r="G6" s="11">
        <f>$G$4</f>
        <v>5.0999999999999996</v>
      </c>
      <c r="H6" s="11"/>
      <c r="I6" s="11">
        <f>(F$5*G$5)*(F6*G6)</f>
        <v>39.779999999999994</v>
      </c>
      <c r="J6" s="12">
        <f>ROUNDDOWN(I6*$I$4,2)</f>
        <v>397.8</v>
      </c>
      <c r="K6" s="10"/>
      <c r="L6" s="3"/>
    </row>
    <row r="7" spans="1:12" ht="13.5" thickBot="1">
      <c r="A7" s="44" t="s">
        <v>20</v>
      </c>
      <c r="B7" s="45"/>
      <c r="C7" s="46"/>
      <c r="D7" s="3"/>
      <c r="E7" s="7">
        <v>2</v>
      </c>
      <c r="F7" s="11">
        <f>$F$4</f>
        <v>7.8</v>
      </c>
      <c r="G7" s="11"/>
      <c r="H7" s="11">
        <f>$H$4</f>
        <v>6.2</v>
      </c>
      <c r="I7" s="11">
        <f>(F$5*H$5)*(F7*H7)</f>
        <v>48.36</v>
      </c>
      <c r="J7" s="12">
        <f>ROUNDDOWN(I7*$I$4,2)</f>
        <v>483.6</v>
      </c>
      <c r="K7" s="10"/>
      <c r="L7" s="3"/>
    </row>
    <row r="8" spans="1:12">
      <c r="D8" s="3"/>
      <c r="E8" s="7">
        <v>3</v>
      </c>
      <c r="F8" s="11"/>
      <c r="G8" s="11">
        <f>$G$4</f>
        <v>5.0999999999999996</v>
      </c>
      <c r="H8" s="11">
        <f>$H$4</f>
        <v>6.2</v>
      </c>
      <c r="I8" s="11">
        <f>(G$5*H$5)*(G8*H8)</f>
        <v>31.619999999999997</v>
      </c>
      <c r="J8" s="12">
        <f>ROUNDDOWN(I8*$I$4,2)</f>
        <v>316.2</v>
      </c>
      <c r="K8" s="10"/>
      <c r="L8" s="3"/>
    </row>
    <row r="9" spans="1:12">
      <c r="D9" s="3"/>
      <c r="E9" s="7"/>
      <c r="F9" s="13"/>
      <c r="G9" s="13"/>
      <c r="H9" s="13"/>
      <c r="I9" s="13"/>
      <c r="J9" s="17"/>
      <c r="K9" s="10"/>
      <c r="L9" s="3"/>
    </row>
    <row r="10" spans="1:12" ht="13.5" thickBot="1">
      <c r="D10" s="3"/>
      <c r="E10" s="7"/>
      <c r="F10" s="13"/>
      <c r="G10" s="13"/>
      <c r="H10" s="13"/>
      <c r="I10" s="13" t="s">
        <v>7</v>
      </c>
      <c r="J10" s="14">
        <f>ROUNDDOWN(SUM(J6:J8),0)</f>
        <v>1197</v>
      </c>
      <c r="K10" s="10"/>
      <c r="L10" s="3"/>
    </row>
    <row r="11" spans="1:12" ht="13.5" thickTop="1">
      <c r="D11" s="3"/>
      <c r="E11" s="7"/>
      <c r="F11" s="35" t="s">
        <v>21</v>
      </c>
      <c r="G11" s="36"/>
      <c r="H11" s="37"/>
      <c r="I11" s="13"/>
      <c r="J11" s="15"/>
      <c r="K11" s="10"/>
      <c r="L11" s="3"/>
    </row>
    <row r="12" spans="1:12" ht="13.5" thickBot="1">
      <c r="D12" s="3"/>
      <c r="E12" s="7"/>
      <c r="F12" s="38"/>
      <c r="G12" s="39"/>
      <c r="H12" s="40"/>
      <c r="I12" s="13" t="s">
        <v>6</v>
      </c>
      <c r="J12" s="14">
        <f>ROUNDDOWN(IF(SUM(F5:H5)=3,F4*G4*H4*I5,0),0)</f>
        <v>2466</v>
      </c>
      <c r="K12" s="10"/>
      <c r="L12" s="3"/>
    </row>
    <row r="13" spans="1:12" ht="13.5" customHeight="1">
      <c r="D13" s="3"/>
      <c r="E13" s="7"/>
      <c r="F13" s="24"/>
      <c r="G13" s="24"/>
      <c r="H13" s="24"/>
      <c r="I13" s="13"/>
      <c r="J13" s="16"/>
      <c r="K13" s="10"/>
      <c r="L13" s="3"/>
    </row>
    <row r="14" spans="1:12" ht="13.5" customHeight="1" thickBot="1">
      <c r="D14" s="3"/>
      <c r="E14" s="7"/>
      <c r="F14" s="17"/>
      <c r="G14" s="17"/>
      <c r="H14" s="17"/>
      <c r="I14" s="17" t="s">
        <v>9</v>
      </c>
      <c r="J14" s="14">
        <f>SUM(J10:J12)</f>
        <v>3663</v>
      </c>
      <c r="K14" s="10"/>
      <c r="L14" s="3"/>
    </row>
    <row r="15" spans="1:12" ht="14.25" thickTop="1" thickBot="1">
      <c r="D15" s="3"/>
      <c r="E15" s="18"/>
      <c r="F15" s="19"/>
      <c r="G15" s="19"/>
      <c r="H15" s="19"/>
      <c r="I15" s="19"/>
      <c r="J15" s="19"/>
      <c r="K15" s="20"/>
      <c r="L15" s="3"/>
    </row>
    <row r="16" spans="1:12">
      <c r="D16" s="3"/>
      <c r="E16" s="3"/>
      <c r="F16" s="3"/>
      <c r="G16" s="3"/>
      <c r="H16" s="3"/>
      <c r="I16" s="3"/>
      <c r="J16" s="3"/>
      <c r="K16" s="3"/>
      <c r="L16" s="3"/>
    </row>
    <row r="20" spans="1:12" ht="13.5" thickBot="1">
      <c r="D20" s="3"/>
      <c r="E20" s="3"/>
      <c r="F20" s="3"/>
      <c r="G20" s="3"/>
      <c r="H20" s="3"/>
      <c r="I20" s="3"/>
      <c r="J20" s="3"/>
      <c r="K20" s="3"/>
      <c r="L20" s="3"/>
    </row>
    <row r="21" spans="1:12" ht="13.5" thickBot="1">
      <c r="D21" s="3"/>
      <c r="E21" s="4"/>
      <c r="F21" s="5"/>
      <c r="G21" s="5"/>
      <c r="H21" s="5"/>
      <c r="I21" s="5"/>
      <c r="J21" s="5"/>
      <c r="K21" s="6"/>
      <c r="L21" s="3"/>
    </row>
    <row r="22" spans="1:12">
      <c r="A22" s="25">
        <v>1</v>
      </c>
      <c r="B22" s="26" t="s">
        <v>17</v>
      </c>
      <c r="C22" s="27"/>
      <c r="D22" s="3"/>
      <c r="E22" s="7"/>
      <c r="F22" s="8" t="s">
        <v>0</v>
      </c>
      <c r="G22" s="8" t="s">
        <v>1</v>
      </c>
      <c r="H22" s="8" t="s">
        <v>2</v>
      </c>
      <c r="I22" s="8" t="s">
        <v>5</v>
      </c>
      <c r="J22" s="9"/>
      <c r="K22" s="10"/>
      <c r="L22" s="3"/>
    </row>
    <row r="23" spans="1:12" ht="13.5" thickBot="1">
      <c r="A23" s="28">
        <v>0</v>
      </c>
      <c r="B23" s="29" t="s">
        <v>18</v>
      </c>
      <c r="C23" s="30"/>
      <c r="D23" s="3"/>
      <c r="E23" s="22" t="s">
        <v>13</v>
      </c>
      <c r="F23" s="31">
        <v>0</v>
      </c>
      <c r="G23" s="31">
        <v>0</v>
      </c>
      <c r="H23" s="31">
        <v>0</v>
      </c>
      <c r="I23" s="31">
        <v>0</v>
      </c>
      <c r="J23" s="21" t="s">
        <v>12</v>
      </c>
      <c r="K23" s="10"/>
      <c r="L23" s="3"/>
    </row>
    <row r="24" spans="1:12" ht="13.5" thickBot="1">
      <c r="D24" s="3"/>
      <c r="E24" s="23" t="s">
        <v>10</v>
      </c>
      <c r="F24" s="32">
        <v>1</v>
      </c>
      <c r="G24" s="32">
        <v>1</v>
      </c>
      <c r="H24" s="32">
        <v>1</v>
      </c>
      <c r="I24" s="31">
        <v>0</v>
      </c>
      <c r="J24" s="21" t="s">
        <v>11</v>
      </c>
      <c r="K24" s="10"/>
      <c r="L24" s="3"/>
    </row>
    <row r="25" spans="1:12">
      <c r="A25" s="41" t="s">
        <v>19</v>
      </c>
      <c r="B25" s="42"/>
      <c r="C25" s="43"/>
      <c r="D25" s="3"/>
      <c r="E25" s="7">
        <v>1</v>
      </c>
      <c r="F25" s="11">
        <f>$F$23</f>
        <v>0</v>
      </c>
      <c r="G25" s="11">
        <f>$G$23</f>
        <v>0</v>
      </c>
      <c r="H25" s="11"/>
      <c r="I25" s="11">
        <f>(F$24*G$24)*(F25*G25)</f>
        <v>0</v>
      </c>
      <c r="J25" s="12">
        <f>ROUNDDOWN(I25*$I$23,2)</f>
        <v>0</v>
      </c>
      <c r="K25" s="10"/>
      <c r="L25" s="3"/>
    </row>
    <row r="26" spans="1:12" ht="13.5" thickBot="1">
      <c r="A26" s="44" t="s">
        <v>20</v>
      </c>
      <c r="B26" s="45"/>
      <c r="C26" s="46"/>
      <c r="D26" s="3"/>
      <c r="E26" s="7">
        <v>2</v>
      </c>
      <c r="F26" s="11">
        <f>$F$23</f>
        <v>0</v>
      </c>
      <c r="G26" s="11"/>
      <c r="H26" s="11">
        <f>$H$23</f>
        <v>0</v>
      </c>
      <c r="I26" s="11">
        <f>(F$24*H$24)*(F26*H26)</f>
        <v>0</v>
      </c>
      <c r="J26" s="12">
        <f>ROUNDDOWN(I26*$I$23,2)</f>
        <v>0</v>
      </c>
      <c r="K26" s="10"/>
      <c r="L26" s="3"/>
    </row>
    <row r="27" spans="1:12">
      <c r="D27" s="3"/>
      <c r="E27" s="7">
        <v>3</v>
      </c>
      <c r="F27" s="11"/>
      <c r="G27" s="11">
        <f>$G$23</f>
        <v>0</v>
      </c>
      <c r="H27" s="11">
        <f>$H$23</f>
        <v>0</v>
      </c>
      <c r="I27" s="11">
        <f>(G$24*H$24)*(G27*H27)</f>
        <v>0</v>
      </c>
      <c r="J27" s="12">
        <f>ROUNDDOWN(I27*$I$23,2)</f>
        <v>0</v>
      </c>
      <c r="K27" s="10"/>
      <c r="L27" s="3"/>
    </row>
    <row r="28" spans="1:12">
      <c r="D28" s="3"/>
      <c r="E28" s="7"/>
      <c r="F28" s="13"/>
      <c r="G28" s="13"/>
      <c r="H28" s="13"/>
      <c r="I28" s="13"/>
      <c r="J28" s="17"/>
      <c r="K28" s="10"/>
      <c r="L28" s="3"/>
    </row>
    <row r="29" spans="1:12" ht="13.5" thickBot="1">
      <c r="D29" s="3"/>
      <c r="E29" s="7"/>
      <c r="F29" s="13"/>
      <c r="G29" s="13"/>
      <c r="H29" s="13"/>
      <c r="I29" s="13" t="s">
        <v>7</v>
      </c>
      <c r="J29" s="14">
        <f>ROUNDDOWN(SUM(J25:J27),0)</f>
        <v>0</v>
      </c>
      <c r="K29" s="10"/>
      <c r="L29" s="3"/>
    </row>
    <row r="30" spans="1:12" ht="13.5" customHeight="1" thickTop="1">
      <c r="D30" s="3"/>
      <c r="E30" s="7"/>
      <c r="F30" s="35" t="s">
        <v>21</v>
      </c>
      <c r="G30" s="36"/>
      <c r="H30" s="37"/>
      <c r="I30" s="13"/>
      <c r="J30" s="15"/>
      <c r="K30" s="10"/>
      <c r="L30" s="3"/>
    </row>
    <row r="31" spans="1:12" ht="13.5" customHeight="1" thickBot="1">
      <c r="D31" s="3"/>
      <c r="E31" s="7"/>
      <c r="F31" s="38"/>
      <c r="G31" s="39"/>
      <c r="H31" s="40"/>
      <c r="I31" s="13" t="s">
        <v>6</v>
      </c>
      <c r="J31" s="14">
        <f>ROUNDDOWN(IF(SUM(F24:H24)=3,F23*G23*H23*I24,0),0)</f>
        <v>0</v>
      </c>
      <c r="K31" s="10"/>
      <c r="L31" s="3"/>
    </row>
    <row r="32" spans="1:12" ht="20.25">
      <c r="D32" s="3"/>
      <c r="E32" s="7"/>
      <c r="F32" s="24"/>
      <c r="G32" s="24"/>
      <c r="H32" s="24"/>
      <c r="I32" s="13"/>
      <c r="J32" s="16"/>
      <c r="K32" s="10"/>
      <c r="L32" s="3"/>
    </row>
    <row r="33" spans="4:20" ht="13.5" thickBot="1">
      <c r="D33" s="3"/>
      <c r="E33" s="7"/>
      <c r="F33" s="17"/>
      <c r="G33" s="17"/>
      <c r="H33" s="17"/>
      <c r="I33" s="17" t="s">
        <v>9</v>
      </c>
      <c r="J33" s="14">
        <f>SUM(J29:J31)</f>
        <v>0</v>
      </c>
      <c r="K33" s="10"/>
      <c r="L33" s="3"/>
    </row>
    <row r="34" spans="4:20" ht="14.25" thickTop="1" thickBot="1">
      <c r="D34" s="3"/>
      <c r="E34" s="18"/>
      <c r="F34" s="19"/>
      <c r="G34" s="19"/>
      <c r="H34" s="19"/>
      <c r="I34" s="19"/>
      <c r="J34" s="19"/>
      <c r="K34" s="20"/>
      <c r="L34" s="3"/>
    </row>
    <row r="35" spans="4:20">
      <c r="D35" s="3"/>
      <c r="E35" s="3"/>
      <c r="F35" s="3"/>
      <c r="G35" s="3"/>
      <c r="H35" s="3"/>
      <c r="I35" s="3"/>
      <c r="J35" s="3"/>
      <c r="K35" s="3"/>
      <c r="L35" s="3"/>
    </row>
    <row r="41" spans="4:20">
      <c r="T41" s="34"/>
    </row>
  </sheetData>
  <sheetProtection sheet="1" objects="1" scenarios="1" selectLockedCells="1"/>
  <mergeCells count="6">
    <mergeCell ref="F30:H31"/>
    <mergeCell ref="A6:C6"/>
    <mergeCell ref="A7:C7"/>
    <mergeCell ref="F11:H12"/>
    <mergeCell ref="A25:C25"/>
    <mergeCell ref="A26:C26"/>
  </mergeCells>
  <conditionalFormatting sqref="A3:A4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F5:H5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A22:A23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F24:H24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A22:A23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F24:H24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showGridLines="0" workbookViewId="0">
      <selection activeCell="H4" sqref="H4"/>
    </sheetView>
  </sheetViews>
  <sheetFormatPr defaultRowHeight="12.75"/>
  <cols>
    <col min="1" max="1" width="9.140625" style="1"/>
    <col min="2" max="2" width="10.85546875" style="1" bestFit="1" customWidth="1"/>
    <col min="3" max="6" width="9.140625" style="1"/>
    <col min="7" max="7" width="10.140625" style="1" bestFit="1" customWidth="1"/>
    <col min="8" max="8" width="9.85546875" style="1" bestFit="1" customWidth="1"/>
    <col min="9" max="16384" width="9.140625" style="1"/>
  </cols>
  <sheetData>
    <row r="1" spans="1:11" ht="13.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3"/>
      <c r="B2" s="4"/>
      <c r="C2" s="5"/>
      <c r="D2" s="5"/>
      <c r="E2" s="5"/>
      <c r="F2" s="5"/>
      <c r="G2" s="5"/>
      <c r="H2" s="5"/>
      <c r="I2" s="5"/>
      <c r="J2" s="6"/>
      <c r="K2" s="3"/>
    </row>
    <row r="3" spans="1:11">
      <c r="A3" s="3"/>
      <c r="B3" s="7"/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9"/>
      <c r="J3" s="10"/>
      <c r="K3" s="3"/>
    </row>
    <row r="4" spans="1:11">
      <c r="A4" s="3"/>
      <c r="B4" s="22" t="s">
        <v>13</v>
      </c>
      <c r="C4" s="31">
        <v>1.52</v>
      </c>
      <c r="D4" s="31">
        <v>1.48</v>
      </c>
      <c r="E4" s="31">
        <v>1.35</v>
      </c>
      <c r="F4" s="31">
        <v>1.35</v>
      </c>
      <c r="G4" s="31">
        <v>1.32</v>
      </c>
      <c r="H4" s="31">
        <v>20</v>
      </c>
      <c r="I4" s="21" t="s">
        <v>12</v>
      </c>
      <c r="J4" s="10"/>
      <c r="K4" s="3"/>
    </row>
    <row r="5" spans="1:11">
      <c r="A5" s="3"/>
      <c r="B5" s="23" t="s">
        <v>10</v>
      </c>
      <c r="C5" s="32">
        <v>1</v>
      </c>
      <c r="D5" s="32">
        <v>1</v>
      </c>
      <c r="E5" s="32">
        <v>1</v>
      </c>
      <c r="F5" s="32">
        <v>1</v>
      </c>
      <c r="G5" s="32">
        <v>1</v>
      </c>
      <c r="H5" s="31">
        <v>100</v>
      </c>
      <c r="I5" s="21" t="s">
        <v>11</v>
      </c>
      <c r="J5" s="10"/>
      <c r="K5" s="3"/>
    </row>
    <row r="6" spans="1:11">
      <c r="A6" s="3"/>
      <c r="B6" s="7">
        <v>1</v>
      </c>
      <c r="C6" s="11">
        <f>$C$4</f>
        <v>1.52</v>
      </c>
      <c r="D6" s="11">
        <f>$D$4</f>
        <v>1.48</v>
      </c>
      <c r="E6" s="11">
        <f>$E$4</f>
        <v>1.35</v>
      </c>
      <c r="F6" s="11">
        <f>$F$4</f>
        <v>1.35</v>
      </c>
      <c r="G6" s="11"/>
      <c r="H6" s="11">
        <f>(C$5*D$5*E$5*F$5)*(C6*D6*E6*F6)</f>
        <v>4.0998960000000002</v>
      </c>
      <c r="I6" s="12">
        <f t="shared" ref="I6:I10" si="0">ROUNDDOWN(H6*$H$4,2)</f>
        <v>81.99</v>
      </c>
      <c r="J6" s="10"/>
      <c r="K6" s="3"/>
    </row>
    <row r="7" spans="1:11">
      <c r="A7" s="3"/>
      <c r="B7" s="7">
        <v>2</v>
      </c>
      <c r="C7" s="11">
        <f>$C$4</f>
        <v>1.52</v>
      </c>
      <c r="D7" s="11">
        <f>$D$4</f>
        <v>1.48</v>
      </c>
      <c r="E7" s="11">
        <f>$E$4</f>
        <v>1.35</v>
      </c>
      <c r="F7" s="11"/>
      <c r="G7" s="11">
        <f>$G$4</f>
        <v>1.32</v>
      </c>
      <c r="H7" s="11">
        <f>(C$5*D$5*E$5*G$5)*(C7*D7*E7*G7)</f>
        <v>4.0087872000000004</v>
      </c>
      <c r="I7" s="12">
        <f t="shared" si="0"/>
        <v>80.17</v>
      </c>
      <c r="J7" s="10"/>
      <c r="K7" s="3"/>
    </row>
    <row r="8" spans="1:11">
      <c r="A8" s="3"/>
      <c r="B8" s="7">
        <v>3</v>
      </c>
      <c r="C8" s="11">
        <f>$C$4</f>
        <v>1.52</v>
      </c>
      <c r="D8" s="11">
        <f>$D$4</f>
        <v>1.48</v>
      </c>
      <c r="E8" s="11"/>
      <c r="F8" s="11">
        <f>$F$4</f>
        <v>1.35</v>
      </c>
      <c r="G8" s="11">
        <f>$G$4</f>
        <v>1.32</v>
      </c>
      <c r="H8" s="11">
        <f>(C$5*D$5*F$5*G$5)*(C8*D8*F8*G8)</f>
        <v>4.0087872000000004</v>
      </c>
      <c r="I8" s="12">
        <f t="shared" si="0"/>
        <v>80.17</v>
      </c>
      <c r="J8" s="10"/>
      <c r="K8" s="3"/>
    </row>
    <row r="9" spans="1:11">
      <c r="A9" s="3"/>
      <c r="B9" s="7">
        <v>4</v>
      </c>
      <c r="C9" s="11">
        <f>$C$4</f>
        <v>1.52</v>
      </c>
      <c r="D9" s="11"/>
      <c r="E9" s="11">
        <f>$E$4</f>
        <v>1.35</v>
      </c>
      <c r="F9" s="11">
        <f>$F$4</f>
        <v>1.35</v>
      </c>
      <c r="G9" s="11">
        <f>$G$4</f>
        <v>1.32</v>
      </c>
      <c r="H9" s="11">
        <f>(C$5*E$5*F$5*G$5)*(C9*E9*F9*G9)</f>
        <v>3.6566640000000006</v>
      </c>
      <c r="I9" s="12">
        <f t="shared" si="0"/>
        <v>73.13</v>
      </c>
      <c r="J9" s="10"/>
      <c r="K9" s="3"/>
    </row>
    <row r="10" spans="1:11">
      <c r="A10" s="3"/>
      <c r="B10" s="7">
        <v>5</v>
      </c>
      <c r="C10" s="11"/>
      <c r="D10" s="11">
        <f>$D$4</f>
        <v>1.48</v>
      </c>
      <c r="E10" s="11">
        <f>$E$4</f>
        <v>1.35</v>
      </c>
      <c r="F10" s="11">
        <f>$F$4</f>
        <v>1.35</v>
      </c>
      <c r="G10" s="11">
        <f>$G$4</f>
        <v>1.32</v>
      </c>
      <c r="H10" s="11">
        <f>(D$5*E$5*F$5*G$5)*(D10*E10*F10*G10)</f>
        <v>3.5604360000000006</v>
      </c>
      <c r="I10" s="12">
        <f t="shared" si="0"/>
        <v>71.2</v>
      </c>
      <c r="J10" s="10"/>
      <c r="K10" s="3"/>
    </row>
    <row r="11" spans="1:11">
      <c r="A11" s="3"/>
      <c r="B11" s="7"/>
      <c r="C11" s="13"/>
      <c r="D11" s="13"/>
      <c r="E11" s="13"/>
      <c r="F11" s="13"/>
      <c r="G11" s="13"/>
      <c r="H11" s="13"/>
      <c r="I11" s="17"/>
      <c r="J11" s="10"/>
      <c r="K11" s="3"/>
    </row>
    <row r="12" spans="1:11" ht="13.5" thickBot="1">
      <c r="A12" s="3"/>
      <c r="B12" s="7"/>
      <c r="C12" s="13"/>
      <c r="D12" s="13"/>
      <c r="E12" s="13"/>
      <c r="F12" s="13"/>
      <c r="G12" s="13"/>
      <c r="H12" s="13" t="s">
        <v>7</v>
      </c>
      <c r="I12" s="14">
        <f>ROUNDDOWN(SUM(I6:I10),0)</f>
        <v>386</v>
      </c>
      <c r="J12" s="10"/>
      <c r="K12" s="3"/>
    </row>
    <row r="13" spans="1:11" ht="13.5" customHeight="1" thickTop="1">
      <c r="A13" s="3"/>
      <c r="B13" s="7"/>
      <c r="C13" s="35" t="s">
        <v>22</v>
      </c>
      <c r="D13" s="36"/>
      <c r="E13" s="37"/>
      <c r="F13" s="13"/>
      <c r="G13" s="13"/>
      <c r="H13" s="13"/>
      <c r="I13" s="15"/>
      <c r="J13" s="10"/>
      <c r="K13" s="3"/>
    </row>
    <row r="14" spans="1:11" ht="13.5" customHeight="1" thickBot="1">
      <c r="A14" s="3"/>
      <c r="B14" s="7"/>
      <c r="C14" s="38"/>
      <c r="D14" s="39"/>
      <c r="E14" s="40"/>
      <c r="F14" s="13"/>
      <c r="G14" s="13"/>
      <c r="H14" s="13" t="s">
        <v>6</v>
      </c>
      <c r="I14" s="14">
        <f>ROUNDDOWN(IF(SUM(C5:G5)=5,C4*D4*E4*F4*G4*H5,0),0)</f>
        <v>541</v>
      </c>
      <c r="J14" s="10"/>
      <c r="K14" s="3"/>
    </row>
    <row r="15" spans="1:11" ht="20.25">
      <c r="A15" s="3"/>
      <c r="B15" s="7"/>
      <c r="C15" s="24"/>
      <c r="D15" s="24"/>
      <c r="E15" s="24"/>
      <c r="F15" s="13"/>
      <c r="G15" s="13"/>
      <c r="H15" s="13"/>
      <c r="I15" s="16"/>
      <c r="J15" s="10"/>
      <c r="K15" s="3"/>
    </row>
    <row r="16" spans="1:11" ht="13.5" thickBot="1">
      <c r="A16" s="3"/>
      <c r="B16" s="7"/>
      <c r="C16" s="17"/>
      <c r="D16" s="17"/>
      <c r="E16" s="17"/>
      <c r="F16" s="17"/>
      <c r="G16" s="17"/>
      <c r="H16" s="17" t="s">
        <v>9</v>
      </c>
      <c r="I16" s="14">
        <f>SUM(I12:I14)</f>
        <v>927</v>
      </c>
      <c r="J16" s="10"/>
      <c r="K16" s="3"/>
    </row>
    <row r="17" spans="1:11" ht="14.25" thickTop="1" thickBot="1">
      <c r="A17" s="3"/>
      <c r="B17" s="18"/>
      <c r="C17" s="19"/>
      <c r="D17" s="19"/>
      <c r="E17" s="19"/>
      <c r="F17" s="19"/>
      <c r="G17" s="19"/>
      <c r="H17" s="19"/>
      <c r="I17" s="19"/>
      <c r="J17" s="20"/>
      <c r="K17" s="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sheetProtection sheet="1" objects="1" scenarios="1" selectLockedCells="1"/>
  <mergeCells count="1">
    <mergeCell ref="C13:E14"/>
  </mergeCells>
  <conditionalFormatting sqref="C5:G5">
    <cfRule type="iconSet" priority="5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(a)              2-3_af_4-5 (1)</vt:lpstr>
      <vt:lpstr>(b)              2-3_af_4-5 (2)</vt:lpstr>
      <vt:lpstr>(c)                  Trixie (1)</vt:lpstr>
      <vt:lpstr>(d)                  Trixie (2)</vt:lpstr>
      <vt:lpstr>(e)                      4_af_5</vt:lpstr>
    </vt:vector>
  </TitlesOfParts>
  <Company>Forsvaret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Boeriis</dc:creator>
  <cp:lastModifiedBy>Søren Boeriis</cp:lastModifiedBy>
  <dcterms:created xsi:type="dcterms:W3CDTF">2013-12-28T20:00:43Z</dcterms:created>
  <dcterms:modified xsi:type="dcterms:W3CDTF">2016-08-25T20:11:21Z</dcterms:modified>
</cp:coreProperties>
</file>